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tabRatio="856" activeTab="6"/>
  </bookViews>
  <sheets>
    <sheet name="Kedvezmények II" sheetId="14" r:id="rId1"/>
    <sheet name="Zeneművészeti egyéni" sheetId="8" r:id="rId2"/>
    <sheet name="Zeneművészet és szolfézs" sheetId="9" r:id="rId3"/>
    <sheet name="Zeneművészet és kamara" sheetId="15" r:id="rId4"/>
    <sheet name="Táncművészeti" sheetId="10" r:id="rId5"/>
    <sheet name="Képző- és iparművészeti" sheetId="11" r:id="rId6"/>
    <sheet name="Szín- és bábművészeti" sheetId="12" r:id="rId7"/>
  </sheets>
  <calcPr calcId="162913"/>
</workbook>
</file>

<file path=xl/calcChain.xml><?xml version="1.0" encoding="utf-8"?>
<calcChain xmlns="http://schemas.openxmlformats.org/spreadsheetml/2006/main">
  <c r="C17" i="15" l="1"/>
  <c r="D17" i="15" s="1"/>
  <c r="E17" i="15" s="1"/>
  <c r="C16" i="15"/>
  <c r="D16" i="15" s="1"/>
  <c r="E16" i="15" s="1"/>
  <c r="C15" i="15"/>
  <c r="D15" i="15" s="1"/>
  <c r="E15" i="15" s="1"/>
  <c r="C14" i="15"/>
  <c r="D14" i="15" s="1"/>
  <c r="E14" i="15" s="1"/>
  <c r="C13" i="15"/>
  <c r="D13" i="15" s="1"/>
  <c r="E13" i="15" s="1"/>
  <c r="C12" i="15"/>
  <c r="D12" i="15" s="1"/>
  <c r="E12" i="15" s="1"/>
  <c r="C10" i="15"/>
  <c r="D10" i="15" s="1"/>
  <c r="E10" i="15" s="1"/>
  <c r="C9" i="15"/>
  <c r="D9" i="15" s="1"/>
  <c r="E9" i="15" s="1"/>
  <c r="C8" i="15"/>
  <c r="D8" i="15" s="1"/>
  <c r="E8" i="15" s="1"/>
  <c r="C7" i="15"/>
  <c r="D7" i="15" s="1"/>
  <c r="E7" i="15" s="1"/>
  <c r="C6" i="15"/>
  <c r="D6" i="15" s="1"/>
  <c r="E6" i="15" s="1"/>
  <c r="C5" i="15"/>
  <c r="D5" i="15" s="1"/>
  <c r="E5" i="15" s="1"/>
  <c r="C21" i="12" l="1"/>
  <c r="D21" i="12" s="1"/>
  <c r="E21" i="12" s="1"/>
  <c r="C21" i="11"/>
  <c r="D21" i="11" s="1"/>
  <c r="E21" i="11" s="1"/>
  <c r="C21" i="10"/>
  <c r="D21" i="10" s="1"/>
  <c r="E21" i="10" s="1"/>
  <c r="C10" i="9"/>
  <c r="D10" i="9" s="1"/>
  <c r="E10" i="9" s="1"/>
  <c r="C21" i="8"/>
  <c r="D21" i="8" s="1"/>
  <c r="E21" i="8" s="1"/>
  <c r="C10" i="12" l="1"/>
  <c r="D10" i="12" s="1"/>
  <c r="E10" i="12" s="1"/>
  <c r="C24" i="12"/>
  <c r="D24" i="12" s="1"/>
  <c r="E24" i="12" s="1"/>
  <c r="C22" i="12"/>
  <c r="D22" i="12" s="1"/>
  <c r="E22" i="12" s="1"/>
  <c r="C29" i="12"/>
  <c r="D29" i="12" s="1"/>
  <c r="E29" i="12" s="1"/>
  <c r="C30" i="12"/>
  <c r="D30" i="12" s="1"/>
  <c r="E30" i="12" s="1"/>
  <c r="C13" i="12"/>
  <c r="D13" i="12" s="1"/>
  <c r="E13" i="12" s="1"/>
  <c r="C15" i="12"/>
  <c r="D15" i="12" s="1"/>
  <c r="E15" i="12" s="1"/>
  <c r="C16" i="12"/>
  <c r="D16" i="12" s="1"/>
  <c r="E16" i="12" s="1"/>
  <c r="C31" i="12"/>
  <c r="D31" i="12" s="1"/>
  <c r="E31" i="12" s="1"/>
  <c r="C25" i="12"/>
  <c r="D25" i="12" s="1"/>
  <c r="E25" i="12" s="1"/>
  <c r="C14" i="12"/>
  <c r="D14" i="12" s="1"/>
  <c r="E14" i="12" s="1"/>
  <c r="C32" i="12"/>
  <c r="D32" i="12" s="1"/>
  <c r="E32" i="12" s="1"/>
  <c r="C9" i="12"/>
  <c r="D9" i="12" s="1"/>
  <c r="E9" i="12" s="1"/>
  <c r="C28" i="12"/>
  <c r="D28" i="12" s="1"/>
  <c r="E28" i="12" s="1"/>
  <c r="C23" i="12"/>
  <c r="D23" i="12" s="1"/>
  <c r="E23" i="12" s="1"/>
  <c r="C11" i="12"/>
  <c r="D11" i="12" s="1"/>
  <c r="E11" i="12" s="1"/>
  <c r="C6" i="12"/>
  <c r="D6" i="12" s="1"/>
  <c r="E6" i="12" s="1"/>
  <c r="C18" i="12"/>
  <c r="D18" i="12" s="1"/>
  <c r="E18" i="12" s="1"/>
  <c r="C7" i="12"/>
  <c r="D7" i="12" s="1"/>
  <c r="E7" i="12" s="1"/>
  <c r="C20" i="12"/>
  <c r="D20" i="12" s="1"/>
  <c r="E20" i="12" s="1"/>
  <c r="C8" i="12"/>
  <c r="D8" i="12" s="1"/>
  <c r="E8" i="12" s="1"/>
  <c r="C27" i="12"/>
  <c r="D27" i="12" s="1"/>
  <c r="E27" i="12" s="1"/>
  <c r="C17" i="12"/>
  <c r="D17" i="12" s="1"/>
  <c r="E17" i="12" s="1"/>
  <c r="C16" i="11"/>
  <c r="D16" i="11" s="1"/>
  <c r="E16" i="11" s="1"/>
  <c r="C22" i="11"/>
  <c r="D22" i="11" s="1"/>
  <c r="E22" i="11" s="1"/>
  <c r="C17" i="11"/>
  <c r="D17" i="11" s="1"/>
  <c r="E17" i="11" s="1"/>
  <c r="C15" i="11"/>
  <c r="D15" i="11" s="1"/>
  <c r="E15" i="11" s="1"/>
  <c r="C11" i="11"/>
  <c r="D11" i="11" s="1"/>
  <c r="E11" i="11" s="1"/>
  <c r="C23" i="11"/>
  <c r="D23" i="11" s="1"/>
  <c r="E23" i="11" s="1"/>
  <c r="C31" i="11"/>
  <c r="D31" i="11" s="1"/>
  <c r="E31" i="11" s="1"/>
  <c r="C9" i="11"/>
  <c r="D9" i="11" s="1"/>
  <c r="E9" i="11" s="1"/>
  <c r="C30" i="11"/>
  <c r="D30" i="11" s="1"/>
  <c r="E30" i="11" s="1"/>
  <c r="C28" i="11"/>
  <c r="D28" i="11" s="1"/>
  <c r="E28" i="11" s="1"/>
  <c r="C10" i="11"/>
  <c r="D10" i="11" s="1"/>
  <c r="E10" i="11" s="1"/>
  <c r="C29" i="11"/>
  <c r="D29" i="11" s="1"/>
  <c r="E29" i="11" s="1"/>
  <c r="C20" i="11"/>
  <c r="D20" i="11" s="1"/>
  <c r="E20" i="11" s="1"/>
  <c r="C14" i="11"/>
  <c r="D14" i="11" s="1"/>
  <c r="E14" i="11" s="1"/>
  <c r="C32" i="11"/>
  <c r="D32" i="11" s="1"/>
  <c r="E32" i="11" s="1"/>
  <c r="C18" i="11"/>
  <c r="D18" i="11" s="1"/>
  <c r="E18" i="11" s="1"/>
  <c r="C25" i="11"/>
  <c r="D25" i="11" s="1"/>
  <c r="E25" i="11" s="1"/>
  <c r="C8" i="11"/>
  <c r="D8" i="11" s="1"/>
  <c r="E8" i="11" s="1"/>
  <c r="C27" i="11"/>
  <c r="D27" i="11" s="1"/>
  <c r="E27" i="11" s="1"/>
  <c r="C6" i="11"/>
  <c r="D6" i="11" s="1"/>
  <c r="E6" i="11" s="1"/>
  <c r="C24" i="11"/>
  <c r="D24" i="11" s="1"/>
  <c r="E24" i="11" s="1"/>
  <c r="C13" i="11"/>
  <c r="D13" i="11" s="1"/>
  <c r="E13" i="11" s="1"/>
  <c r="C7" i="11"/>
  <c r="D7" i="11" s="1"/>
  <c r="E7" i="11" s="1"/>
  <c r="C15" i="10"/>
  <c r="D15" i="10" s="1"/>
  <c r="E15" i="10" s="1"/>
  <c r="C23" i="10"/>
  <c r="D23" i="10" s="1"/>
  <c r="E23" i="10" s="1"/>
  <c r="C16" i="10"/>
  <c r="D16" i="10" s="1"/>
  <c r="E16" i="10" s="1"/>
  <c r="C29" i="10"/>
  <c r="D29" i="10" s="1"/>
  <c r="E29" i="10" s="1"/>
  <c r="C25" i="10"/>
  <c r="D25" i="10" s="1"/>
  <c r="E25" i="10" s="1"/>
  <c r="C28" i="10"/>
  <c r="D28" i="10" s="1"/>
  <c r="E28" i="10" s="1"/>
  <c r="C24" i="10"/>
  <c r="D24" i="10" s="1"/>
  <c r="E24" i="10" s="1"/>
  <c r="C18" i="10"/>
  <c r="D18" i="10" s="1"/>
  <c r="E18" i="10" s="1"/>
  <c r="C13" i="10"/>
  <c r="D13" i="10" s="1"/>
  <c r="E13" i="10" s="1"/>
  <c r="C10" i="10"/>
  <c r="D10" i="10" s="1"/>
  <c r="E10" i="10" s="1"/>
  <c r="C11" i="10"/>
  <c r="D11" i="10" s="1"/>
  <c r="E11" i="10" s="1"/>
  <c r="C6" i="10"/>
  <c r="D6" i="10" s="1"/>
  <c r="E6" i="10" s="1"/>
  <c r="C32" i="10"/>
  <c r="D32" i="10" s="1"/>
  <c r="E32" i="10" s="1"/>
  <c r="C9" i="10"/>
  <c r="D9" i="10" s="1"/>
  <c r="E9" i="10" s="1"/>
  <c r="C22" i="10"/>
  <c r="D22" i="10" s="1"/>
  <c r="E22" i="10" s="1"/>
  <c r="C17" i="10"/>
  <c r="D17" i="10" s="1"/>
  <c r="E17" i="10" s="1"/>
  <c r="C31" i="10"/>
  <c r="D31" i="10" s="1"/>
  <c r="E31" i="10" s="1"/>
  <c r="C8" i="10"/>
  <c r="D8" i="10" s="1"/>
  <c r="E8" i="10" s="1"/>
  <c r="C27" i="10"/>
  <c r="D27" i="10" s="1"/>
  <c r="E27" i="10" s="1"/>
  <c r="C30" i="10"/>
  <c r="D30" i="10" s="1"/>
  <c r="E30" i="10" s="1"/>
  <c r="C7" i="10"/>
  <c r="D7" i="10" s="1"/>
  <c r="E7" i="10" s="1"/>
  <c r="C20" i="10"/>
  <c r="D20" i="10" s="1"/>
  <c r="E20" i="10" s="1"/>
  <c r="C14" i="10"/>
  <c r="D14" i="10" s="1"/>
  <c r="E14" i="10" s="1"/>
  <c r="C11" i="9"/>
  <c r="D11" i="9" s="1"/>
  <c r="E11" i="9" s="1"/>
  <c r="C7" i="9"/>
  <c r="D7" i="9" s="1"/>
  <c r="E7" i="9" s="1"/>
  <c r="C6" i="9"/>
  <c r="D6" i="9" s="1"/>
  <c r="E6" i="9" s="1"/>
  <c r="C8" i="9"/>
  <c r="D8" i="9" s="1"/>
  <c r="E8" i="9" s="1"/>
  <c r="C9" i="9"/>
  <c r="D9" i="9" s="1"/>
  <c r="E9" i="9" s="1"/>
  <c r="C17" i="8"/>
  <c r="D17" i="8" s="1"/>
  <c r="E17" i="8" s="1"/>
  <c r="C29" i="8"/>
  <c r="D29" i="8" s="1"/>
  <c r="E29" i="8" s="1"/>
  <c r="C24" i="8"/>
  <c r="D24" i="8" s="1"/>
  <c r="E24" i="8" s="1"/>
  <c r="C28" i="8"/>
  <c r="D28" i="8" s="1"/>
  <c r="E28" i="8" s="1"/>
  <c r="C23" i="8"/>
  <c r="D23" i="8" s="1"/>
  <c r="E23" i="8" s="1"/>
  <c r="C6" i="8"/>
  <c r="D6" i="8" s="1"/>
  <c r="E6" i="8" s="1"/>
  <c r="C22" i="8"/>
  <c r="D22" i="8" s="1"/>
  <c r="E22" i="8" s="1"/>
  <c r="C10" i="8"/>
  <c r="D10" i="8" s="1"/>
  <c r="E10" i="8" s="1"/>
  <c r="C11" i="8"/>
  <c r="D11" i="8" s="1"/>
  <c r="E11" i="8" s="1"/>
  <c r="C18" i="8"/>
  <c r="D18" i="8" s="1"/>
  <c r="E18" i="8" s="1"/>
  <c r="C25" i="8"/>
  <c r="D25" i="8" s="1"/>
  <c r="E25" i="8" s="1"/>
  <c r="C32" i="8"/>
  <c r="D32" i="8" s="1"/>
  <c r="E32" i="8" s="1"/>
  <c r="C16" i="8"/>
  <c r="D16" i="8" s="1"/>
  <c r="E16" i="8" s="1"/>
  <c r="C31" i="8"/>
  <c r="D31" i="8" s="1"/>
  <c r="E31" i="8" s="1"/>
  <c r="C20" i="8"/>
  <c r="D20" i="8" s="1"/>
  <c r="E20" i="8" s="1"/>
  <c r="C8" i="8"/>
  <c r="D8" i="8" s="1"/>
  <c r="E8" i="8" s="1"/>
  <c r="C27" i="8"/>
  <c r="D27" i="8" s="1"/>
  <c r="E27" i="8" s="1"/>
  <c r="C15" i="8"/>
  <c r="D15" i="8" s="1"/>
  <c r="E15" i="8" s="1"/>
  <c r="C9" i="8"/>
  <c r="D9" i="8" s="1"/>
  <c r="E9" i="8" s="1"/>
  <c r="C30" i="8"/>
  <c r="D30" i="8" s="1"/>
  <c r="E30" i="8" s="1"/>
  <c r="C13" i="8"/>
  <c r="D13" i="8" s="1"/>
  <c r="E13" i="8" s="1"/>
  <c r="C7" i="8"/>
  <c r="D7" i="8" s="1"/>
  <c r="E7" i="8" s="1"/>
  <c r="C14" i="8"/>
  <c r="D14" i="8" s="1"/>
  <c r="E14" i="8" s="1"/>
</calcChain>
</file>

<file path=xl/comments1.xml><?xml version="1.0" encoding="utf-8"?>
<comments xmlns="http://schemas.openxmlformats.org/spreadsheetml/2006/main">
  <authors>
    <author>Szerző</author>
  </authors>
  <commentList>
    <comment ref="A1" authorId="0" shapeId="0">
      <text>
        <r>
          <rPr>
            <b/>
            <sz val="8"/>
            <color indexed="81"/>
            <rFont val="Tahoma"/>
            <family val="2"/>
            <charset val="238"/>
          </rPr>
          <t>Szerző:</t>
        </r>
        <r>
          <rPr>
            <sz val="8"/>
            <color indexed="81"/>
            <rFont val="Tahoma"/>
            <family val="2"/>
            <charset val="238"/>
          </rPr>
          <t xml:space="preserve">
szolfézs ek, ill. főtanszak</t>
        </r>
      </text>
    </comment>
  </commentList>
</comments>
</file>

<file path=xl/comments2.xml><?xml version="1.0" encoding="utf-8"?>
<comments xmlns="http://schemas.openxmlformats.org/spreadsheetml/2006/main">
  <authors>
    <author>Szerző</author>
  </authors>
  <commentList>
    <comment ref="A1" authorId="0" shapeId="0">
      <text>
        <r>
          <rPr>
            <b/>
            <sz val="8"/>
            <color indexed="81"/>
            <rFont val="Tahoma"/>
            <family val="2"/>
            <charset val="238"/>
          </rPr>
          <t>Szerző:</t>
        </r>
        <r>
          <rPr>
            <sz val="8"/>
            <color indexed="81"/>
            <rFont val="Tahoma"/>
            <family val="2"/>
            <charset val="238"/>
          </rPr>
          <t xml:space="preserve">
szolfézs ek, ill. főtanszak</t>
        </r>
      </text>
    </comment>
  </commentList>
</comments>
</file>

<file path=xl/sharedStrings.xml><?xml version="1.0" encoding="utf-8"?>
<sst xmlns="http://schemas.openxmlformats.org/spreadsheetml/2006/main" count="182" uniqueCount="29">
  <si>
    <t>Fizetendő</t>
  </si>
  <si>
    <t>Kedvezmény</t>
  </si>
  <si>
    <t>Éves egy tanulóra eső díj:</t>
  </si>
  <si>
    <t>TÉRÍTÉSI DÍJAK MÉRTÉKE</t>
  </si>
  <si>
    <t>6-18 év közötti tanulók</t>
  </si>
  <si>
    <t>Tanulmányi átlag</t>
  </si>
  <si>
    <t>Díjalap %-a</t>
  </si>
  <si>
    <t>Megállapított díj/év</t>
  </si>
  <si>
    <t>Fizetendő/félév</t>
  </si>
  <si>
    <t>Fizetendő kerekítve</t>
  </si>
  <si>
    <t>4,5-5,0 között</t>
  </si>
  <si>
    <t>4,0-4,4 között</t>
  </si>
  <si>
    <t>3,5-3,9 között</t>
  </si>
  <si>
    <t>3,0-3,4 között</t>
  </si>
  <si>
    <t>2,0-2,9 között</t>
  </si>
  <si>
    <t>elégtelen</t>
  </si>
  <si>
    <t>18-22 év közötti tanulók</t>
  </si>
  <si>
    <t>TANDÍJAK MÉRTÉKE (6-18 év között, a 229/2012. (VIII. 28.) Korm. rendelet 36.§ (1) a) pontban meghatározott mértéket meghaladó tanóra esetén)</t>
  </si>
  <si>
    <t>TANDÍJAK MÉRTÉKE (6 év alatt, 18 év felett, a tanulmányi követelmények nem teljesítése miatt az évfolyam második vagy további alkalommal történő megismétlése, továbbá minden tanórai foglalkozás annak, aki nem tanköteles, feltéve, hogy nem áll tanulói jogviszonyban a nappali rendszerű vagy nappali oktatás munkarendje szerinti oktatásban, valamint annak, aki a huszonkettedik életévét betöltötte)</t>
  </si>
  <si>
    <t>MINIMÁL NYUGDÍJ= 28500</t>
  </si>
  <si>
    <t>Nettó kereset / fő</t>
  </si>
  <si>
    <t>-től</t>
  </si>
  <si>
    <t>-ig</t>
  </si>
  <si>
    <t>ZENEMŰVÉSZETI EGYÉNI KÉPZÉS 2026/2027. tanév</t>
  </si>
  <si>
    <t>ZENEMŰVÉSZETI ÉS SZOLFÉZS CSOPORTOS KÉPZÉS 2026/2027. tanév</t>
  </si>
  <si>
    <t>ZENEMŰVÉSZETI ÉS KAMARA FŐTÁRGYAS CSOPORTOS KÉPZÉS 2026/2027. tanév</t>
  </si>
  <si>
    <t>TÁNCMŰVÉSZETI CSOPORTOS KÉPZÉS 2026/2027. tanév</t>
  </si>
  <si>
    <t>KÉPZŐ- ÉS IPARMŰVÉSZETI CSOPORTOS KÉPZÉS 2026/2027. tanév</t>
  </si>
  <si>
    <t>SZÍN- ÉS BÁBMŰVÉSZETI CSOPORTOS KÉPZÉS 2026/2027. tanév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</si>
</sst>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* #,##0\ &quot;Ft&quot;_-;\-* #,##0\ &quot;Ft&quot;_-;_-* &quot;-&quot;\ &quot;Ft&quot;_-;_-@_-"/>
    <numFmt numFmtId="164" formatCode="#,##0\ &quot;Ft&quot;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8"/>
      <color indexed="81"/>
      <name val="Tahoma"/>
      <family val="2"/>
      <charset val="238"/>
    </font>
    <font>
      <b/>
      <sz val="14"/>
      <color indexed="10"/>
      <name val="Arial"/>
      <family val="2"/>
      <charset val="238"/>
    </font>
    <font>
      <b/>
      <sz val="8"/>
      <color indexed="81"/>
      <name val="Tahoma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1" fillId="0" borderId="0"/>
  </cellStyleXfs>
  <cellXfs count="66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 applyAlignment="1">
      <alignment horizontal="left" vertical="center"/>
    </xf>
    <xf numFmtId="164" fontId="0" fillId="0" borderId="1" xfId="0" applyNumberFormat="1" applyBorder="1" applyAlignment="1">
      <alignment horizontal="right" vertical="center"/>
    </xf>
    <xf numFmtId="9" fontId="0" fillId="0" borderId="1" xfId="1" applyFont="1" applyBorder="1"/>
    <xf numFmtId="0" fontId="6" fillId="0" borderId="1" xfId="0" applyFont="1" applyBorder="1" applyAlignment="1">
      <alignment horizontal="center" vertical="center" wrapText="1"/>
    </xf>
    <xf numFmtId="0" fontId="5" fillId="0" borderId="1" xfId="0" quotePrefix="1" applyFont="1" applyBorder="1"/>
    <xf numFmtId="164" fontId="0" fillId="0" borderId="1" xfId="0" applyNumberFormat="1" applyBorder="1"/>
    <xf numFmtId="164" fontId="5" fillId="0" borderId="1" xfId="0" applyNumberFormat="1" applyFont="1" applyBorder="1"/>
    <xf numFmtId="0" fontId="0" fillId="0" borderId="6" xfId="0" applyFill="1" applyBorder="1"/>
    <xf numFmtId="0" fontId="5" fillId="0" borderId="1" xfId="0" applyFont="1" applyBorder="1"/>
    <xf numFmtId="0" fontId="5" fillId="0" borderId="6" xfId="0" applyFont="1" applyFill="1" applyBorder="1"/>
    <xf numFmtId="0" fontId="6" fillId="4" borderId="1" xfId="0" applyFont="1" applyFill="1" applyBorder="1" applyAlignment="1">
      <alignment horizontal="center" vertical="center" wrapText="1"/>
    </xf>
    <xf numFmtId="164" fontId="6" fillId="4" borderId="1" xfId="0" applyNumberFormat="1" applyFont="1" applyFill="1" applyBorder="1"/>
    <xf numFmtId="0" fontId="0" fillId="0" borderId="1" xfId="0" applyBorder="1" applyAlignment="1">
      <alignment horizontal="center"/>
    </xf>
    <xf numFmtId="42" fontId="5" fillId="0" borderId="1" xfId="0" applyNumberFormat="1" applyFont="1" applyBorder="1"/>
    <xf numFmtId="49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164" fontId="6" fillId="0" borderId="2" xfId="0" applyNumberFormat="1" applyFont="1" applyFill="1" applyBorder="1" applyAlignment="1">
      <alignment horizontal="center"/>
    </xf>
    <xf numFmtId="164" fontId="6" fillId="0" borderId="5" xfId="0" applyNumberFormat="1" applyFont="1" applyFill="1" applyBorder="1" applyAlignment="1">
      <alignment horizontal="center"/>
    </xf>
    <xf numFmtId="164" fontId="6" fillId="0" borderId="3" xfId="0" applyNumberFormat="1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5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8" fillId="0" borderId="2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  <xf numFmtId="164" fontId="0" fillId="0" borderId="2" xfId="0" applyNumberFormat="1" applyFill="1" applyBorder="1" applyAlignment="1">
      <alignment horizontal="center"/>
    </xf>
    <xf numFmtId="164" fontId="0" fillId="0" borderId="5" xfId="0" applyNumberFormat="1" applyFill="1" applyBorder="1" applyAlignment="1">
      <alignment horizontal="center"/>
    </xf>
    <xf numFmtId="164" fontId="0" fillId="0" borderId="3" xfId="0" applyNumberFormat="1" applyFill="1" applyBorder="1" applyAlignment="1">
      <alignment horizontal="center"/>
    </xf>
    <xf numFmtId="0" fontId="6" fillId="5" borderId="2" xfId="0" applyFont="1" applyFill="1" applyBorder="1" applyAlignment="1">
      <alignment horizontal="center" wrapText="1"/>
    </xf>
    <xf numFmtId="0" fontId="6" fillId="5" borderId="5" xfId="0" applyFont="1" applyFill="1" applyBorder="1" applyAlignment="1">
      <alignment horizontal="center" wrapText="1"/>
    </xf>
    <xf numFmtId="0" fontId="6" fillId="5" borderId="3" xfId="0" applyFont="1" applyFill="1" applyBorder="1" applyAlignment="1">
      <alignment horizontal="center" wrapText="1"/>
    </xf>
    <xf numFmtId="0" fontId="6" fillId="2" borderId="5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center" wrapText="1"/>
    </xf>
    <xf numFmtId="164" fontId="3" fillId="0" borderId="2" xfId="0" applyNumberFormat="1" applyFont="1" applyBorder="1" applyAlignment="1">
      <alignment horizontal="center"/>
    </xf>
    <xf numFmtId="164" fontId="3" fillId="0" borderId="5" xfId="0" applyNumberFormat="1" applyFon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6" fillId="0" borderId="4" xfId="0" applyFont="1" applyFill="1" applyBorder="1" applyAlignment="1">
      <alignment horizontal="left"/>
    </xf>
    <xf numFmtId="0" fontId="6" fillId="0" borderId="7" xfId="0" applyFont="1" applyFill="1" applyBorder="1" applyAlignment="1">
      <alignment horizontal="left"/>
    </xf>
    <xf numFmtId="0" fontId="6" fillId="0" borderId="5" xfId="0" applyFont="1" applyFill="1" applyBorder="1" applyAlignment="1">
      <alignment horizontal="center"/>
    </xf>
    <xf numFmtId="164" fontId="6" fillId="0" borderId="4" xfId="0" applyNumberFormat="1" applyFont="1" applyFill="1" applyBorder="1" applyAlignment="1">
      <alignment horizontal="center"/>
    </xf>
    <xf numFmtId="164" fontId="6" fillId="0" borderId="10" xfId="0" applyNumberFormat="1" applyFont="1" applyFill="1" applyBorder="1" applyAlignment="1">
      <alignment horizontal="center"/>
    </xf>
    <xf numFmtId="164" fontId="6" fillId="0" borderId="7" xfId="0" applyNumberFormat="1" applyFont="1" applyFill="1" applyBorder="1" applyAlignment="1">
      <alignment horizontal="center"/>
    </xf>
  </cellXfs>
  <cellStyles count="3">
    <cellStyle name="Normál" xfId="0" builtinId="0"/>
    <cellStyle name="Normál 2" xfId="2"/>
    <cellStyle name="Százalék" xfId="1" builtinId="5"/>
  </cellStyles>
  <dxfs count="0"/>
  <tableStyles count="0" defaultTableStyle="TableStyleMedium2" defaultPivotStyle="PivotStyleMedium9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3"/>
  <sheetViews>
    <sheetView workbookViewId="0">
      <selection activeCell="A2" sqref="A2:D2"/>
    </sheetView>
  </sheetViews>
  <sheetFormatPr defaultRowHeight="15" x14ac:dyDescent="0.25"/>
  <cols>
    <col min="1" max="4" width="12.7109375" customWidth="1"/>
  </cols>
  <sheetData>
    <row r="2" spans="1:4" x14ac:dyDescent="0.25">
      <c r="A2" s="22" t="s">
        <v>19</v>
      </c>
      <c r="B2" s="22"/>
      <c r="C2" s="22"/>
      <c r="D2" s="22"/>
    </row>
    <row r="3" spans="1:4" x14ac:dyDescent="0.25">
      <c r="A3" s="19" t="s">
        <v>20</v>
      </c>
      <c r="B3" s="19"/>
      <c r="C3" s="20" t="s">
        <v>0</v>
      </c>
      <c r="D3" s="20" t="s">
        <v>1</v>
      </c>
    </row>
    <row r="4" spans="1:4" x14ac:dyDescent="0.25">
      <c r="A4" s="18" t="s">
        <v>21</v>
      </c>
      <c r="B4" s="17" t="s">
        <v>22</v>
      </c>
      <c r="C4" s="21"/>
      <c r="D4" s="21"/>
    </row>
    <row r="5" spans="1:4" x14ac:dyDescent="0.25">
      <c r="A5" s="3">
        <v>0</v>
      </c>
      <c r="B5" s="4">
        <v>38475</v>
      </c>
      <c r="C5" s="5">
        <v>0.1</v>
      </c>
      <c r="D5" s="5">
        <v>0.9</v>
      </c>
    </row>
    <row r="6" spans="1:4" x14ac:dyDescent="0.25">
      <c r="A6" s="3">
        <v>38476</v>
      </c>
      <c r="B6" s="4">
        <v>39900</v>
      </c>
      <c r="C6" s="5">
        <v>0.2</v>
      </c>
      <c r="D6" s="5">
        <v>0.8</v>
      </c>
    </row>
    <row r="7" spans="1:4" x14ac:dyDescent="0.25">
      <c r="A7" s="3">
        <v>39901</v>
      </c>
      <c r="B7" s="4">
        <v>42750</v>
      </c>
      <c r="C7" s="5">
        <v>0.3</v>
      </c>
      <c r="D7" s="5">
        <v>0.7</v>
      </c>
    </row>
    <row r="8" spans="1:4" x14ac:dyDescent="0.25">
      <c r="A8" s="3">
        <v>42751</v>
      </c>
      <c r="B8" s="4">
        <v>45600</v>
      </c>
      <c r="C8" s="5">
        <v>0.4</v>
      </c>
      <c r="D8" s="5">
        <v>0.6</v>
      </c>
    </row>
    <row r="9" spans="1:4" x14ac:dyDescent="0.25">
      <c r="A9" s="3">
        <v>45601</v>
      </c>
      <c r="B9" s="4">
        <v>48450</v>
      </c>
      <c r="C9" s="5">
        <v>0.5</v>
      </c>
      <c r="D9" s="5">
        <v>0.5</v>
      </c>
    </row>
    <row r="10" spans="1:4" x14ac:dyDescent="0.25">
      <c r="A10" s="3">
        <v>48451</v>
      </c>
      <c r="B10" s="4">
        <v>51300</v>
      </c>
      <c r="C10" s="5">
        <v>0.6</v>
      </c>
      <c r="D10" s="5">
        <v>0.4</v>
      </c>
    </row>
    <row r="11" spans="1:4" x14ac:dyDescent="0.25">
      <c r="A11" s="3">
        <v>51301</v>
      </c>
      <c r="B11" s="4">
        <v>54150</v>
      </c>
      <c r="C11" s="5">
        <v>0.7</v>
      </c>
      <c r="D11" s="5">
        <v>0.3</v>
      </c>
    </row>
    <row r="12" spans="1:4" x14ac:dyDescent="0.25">
      <c r="A12" s="3">
        <v>54151</v>
      </c>
      <c r="B12" s="4">
        <v>57000</v>
      </c>
      <c r="C12" s="5">
        <v>0.8</v>
      </c>
      <c r="D12" s="5">
        <v>0.2</v>
      </c>
    </row>
    <row r="13" spans="1:4" x14ac:dyDescent="0.25">
      <c r="A13" s="3">
        <v>57001</v>
      </c>
      <c r="B13" s="4">
        <v>59850</v>
      </c>
      <c r="C13" s="5">
        <v>0.9</v>
      </c>
      <c r="D13" s="5">
        <v>0.1</v>
      </c>
    </row>
  </sheetData>
  <mergeCells count="4">
    <mergeCell ref="A3:B3"/>
    <mergeCell ref="C3:C4"/>
    <mergeCell ref="D3:D4"/>
    <mergeCell ref="A2:D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"/>
  <sheetViews>
    <sheetView workbookViewId="0">
      <selection activeCell="E13" sqref="E13"/>
    </sheetView>
  </sheetViews>
  <sheetFormatPr defaultRowHeight="15" x14ac:dyDescent="0.25"/>
  <cols>
    <col min="1" max="1" width="14.85546875" customWidth="1"/>
    <col min="2" max="2" width="12" customWidth="1"/>
    <col min="3" max="5" width="14.7109375" customWidth="1"/>
  </cols>
  <sheetData>
    <row r="1" spans="1:5" ht="18" x14ac:dyDescent="0.25">
      <c r="A1" s="29" t="s">
        <v>23</v>
      </c>
      <c r="B1" s="29"/>
      <c r="C1" s="29"/>
      <c r="D1" s="29"/>
      <c r="E1" s="29"/>
    </row>
    <row r="2" spans="1:5" x14ac:dyDescent="0.25">
      <c r="A2" s="30" t="s">
        <v>2</v>
      </c>
      <c r="B2" s="31"/>
      <c r="C2" s="32">
        <v>568700</v>
      </c>
      <c r="D2" s="33"/>
      <c r="E2" s="34"/>
    </row>
    <row r="3" spans="1:5" x14ac:dyDescent="0.25">
      <c r="A3" s="35" t="s">
        <v>3</v>
      </c>
      <c r="B3" s="36"/>
      <c r="C3" s="36"/>
      <c r="D3" s="36"/>
      <c r="E3" s="37"/>
    </row>
    <row r="4" spans="1:5" ht="15" customHeight="1" x14ac:dyDescent="0.25">
      <c r="A4" s="38" t="s">
        <v>4</v>
      </c>
      <c r="B4" s="39"/>
      <c r="C4" s="39"/>
      <c r="D4" s="39"/>
      <c r="E4" s="39"/>
    </row>
    <row r="5" spans="1:5" ht="25.5" x14ac:dyDescent="0.25">
      <c r="A5" s="6" t="s">
        <v>5</v>
      </c>
      <c r="B5" s="6" t="s">
        <v>6</v>
      </c>
      <c r="C5" s="6" t="s">
        <v>7</v>
      </c>
      <c r="D5" s="1" t="s">
        <v>8</v>
      </c>
      <c r="E5" s="13" t="s">
        <v>9</v>
      </c>
    </row>
    <row r="6" spans="1:5" x14ac:dyDescent="0.25">
      <c r="A6" s="7" t="s">
        <v>10</v>
      </c>
      <c r="B6" s="2">
        <v>5</v>
      </c>
      <c r="C6" s="8">
        <f>($C$2*B6)/100</f>
        <v>28435</v>
      </c>
      <c r="D6" s="9">
        <f>(C6/2)</f>
        <v>14217.5</v>
      </c>
      <c r="E6" s="14">
        <f t="shared" ref="E6:E11" si="0">ROUND(D6,-2)</f>
        <v>14200</v>
      </c>
    </row>
    <row r="7" spans="1:5" x14ac:dyDescent="0.25">
      <c r="A7" s="7" t="s">
        <v>11</v>
      </c>
      <c r="B7" s="2">
        <v>7</v>
      </c>
      <c r="C7" s="8">
        <f t="shared" ref="C7:C11" si="1">($C$2*B7)/100</f>
        <v>39809</v>
      </c>
      <c r="D7" s="9">
        <f t="shared" ref="D7:D11" si="2">(C7/2)</f>
        <v>19904.5</v>
      </c>
      <c r="E7" s="14">
        <f t="shared" si="0"/>
        <v>19900</v>
      </c>
    </row>
    <row r="8" spans="1:5" x14ac:dyDescent="0.25">
      <c r="A8" s="7" t="s">
        <v>12</v>
      </c>
      <c r="B8" s="2">
        <v>9</v>
      </c>
      <c r="C8" s="8">
        <f t="shared" si="1"/>
        <v>51183</v>
      </c>
      <c r="D8" s="9">
        <f t="shared" si="2"/>
        <v>25591.5</v>
      </c>
      <c r="E8" s="14">
        <f t="shared" si="0"/>
        <v>25600</v>
      </c>
    </row>
    <row r="9" spans="1:5" x14ac:dyDescent="0.25">
      <c r="A9" s="7" t="s">
        <v>13</v>
      </c>
      <c r="B9" s="2">
        <v>11</v>
      </c>
      <c r="C9" s="8">
        <f t="shared" si="1"/>
        <v>62557</v>
      </c>
      <c r="D9" s="9">
        <f t="shared" si="2"/>
        <v>31278.5</v>
      </c>
      <c r="E9" s="14">
        <f t="shared" si="0"/>
        <v>31300</v>
      </c>
    </row>
    <row r="10" spans="1:5" x14ac:dyDescent="0.25">
      <c r="A10" s="7" t="s">
        <v>14</v>
      </c>
      <c r="B10" s="2">
        <v>15</v>
      </c>
      <c r="C10" s="8">
        <f t="shared" si="1"/>
        <v>85305</v>
      </c>
      <c r="D10" s="9">
        <f t="shared" si="2"/>
        <v>42652.5</v>
      </c>
      <c r="E10" s="14">
        <f t="shared" si="0"/>
        <v>42700</v>
      </c>
    </row>
    <row r="11" spans="1:5" x14ac:dyDescent="0.25">
      <c r="A11" s="15" t="s">
        <v>15</v>
      </c>
      <c r="B11" s="2">
        <v>20</v>
      </c>
      <c r="C11" s="8">
        <f t="shared" si="1"/>
        <v>113740</v>
      </c>
      <c r="D11" s="9">
        <f t="shared" si="2"/>
        <v>56870</v>
      </c>
      <c r="E11" s="14">
        <f t="shared" si="0"/>
        <v>56900</v>
      </c>
    </row>
    <row r="12" spans="1:5" x14ac:dyDescent="0.25">
      <c r="A12" s="40" t="s">
        <v>16</v>
      </c>
      <c r="B12" s="41"/>
      <c r="C12" s="41"/>
      <c r="D12" s="41"/>
      <c r="E12" s="42"/>
    </row>
    <row r="13" spans="1:5" x14ac:dyDescent="0.25">
      <c r="A13" s="7" t="s">
        <v>10</v>
      </c>
      <c r="B13" s="2">
        <v>15</v>
      </c>
      <c r="C13" s="8">
        <f>($C$2*B13)/100</f>
        <v>85305</v>
      </c>
      <c r="D13" s="9">
        <f t="shared" ref="D13:D18" si="3">(C13/2)</f>
        <v>42652.5</v>
      </c>
      <c r="E13" s="14">
        <f t="shared" ref="E13:E18" si="4">ROUND(D13,-2)</f>
        <v>42700</v>
      </c>
    </row>
    <row r="14" spans="1:5" x14ac:dyDescent="0.25">
      <c r="A14" s="7" t="s">
        <v>11</v>
      </c>
      <c r="B14" s="2">
        <v>17</v>
      </c>
      <c r="C14" s="8">
        <f t="shared" ref="C14:C17" si="5">($C$2*B14)/100</f>
        <v>96679</v>
      </c>
      <c r="D14" s="9">
        <f t="shared" si="3"/>
        <v>48339.5</v>
      </c>
      <c r="E14" s="14">
        <f t="shared" si="4"/>
        <v>48300</v>
      </c>
    </row>
    <row r="15" spans="1:5" x14ac:dyDescent="0.25">
      <c r="A15" s="7" t="s">
        <v>12</v>
      </c>
      <c r="B15" s="2">
        <v>19</v>
      </c>
      <c r="C15" s="8">
        <f t="shared" si="5"/>
        <v>108053</v>
      </c>
      <c r="D15" s="9">
        <f t="shared" si="3"/>
        <v>54026.5</v>
      </c>
      <c r="E15" s="14">
        <f t="shared" si="4"/>
        <v>54000</v>
      </c>
    </row>
    <row r="16" spans="1:5" x14ac:dyDescent="0.25">
      <c r="A16" s="7" t="s">
        <v>13</v>
      </c>
      <c r="B16" s="2">
        <v>20</v>
      </c>
      <c r="C16" s="8">
        <f t="shared" si="5"/>
        <v>113740</v>
      </c>
      <c r="D16" s="9">
        <f t="shared" si="3"/>
        <v>56870</v>
      </c>
      <c r="E16" s="14">
        <f>ROUND(D16,-2)</f>
        <v>56900</v>
      </c>
    </row>
    <row r="17" spans="1:5" x14ac:dyDescent="0.25">
      <c r="A17" s="7" t="s">
        <v>14</v>
      </c>
      <c r="B17" s="2">
        <v>30</v>
      </c>
      <c r="C17" s="8">
        <f t="shared" si="5"/>
        <v>170610</v>
      </c>
      <c r="D17" s="9">
        <f t="shared" si="3"/>
        <v>85305</v>
      </c>
      <c r="E17" s="14">
        <f t="shared" si="4"/>
        <v>85300</v>
      </c>
    </row>
    <row r="18" spans="1:5" x14ac:dyDescent="0.25">
      <c r="A18" s="2" t="s">
        <v>15</v>
      </c>
      <c r="B18" s="2">
        <v>40</v>
      </c>
      <c r="C18" s="8">
        <f>($C$2*B18)/100</f>
        <v>227480</v>
      </c>
      <c r="D18" s="9">
        <f t="shared" si="3"/>
        <v>113740</v>
      </c>
      <c r="E18" s="14">
        <f t="shared" si="4"/>
        <v>113700</v>
      </c>
    </row>
    <row r="19" spans="1:5" ht="32.25" customHeight="1" x14ac:dyDescent="0.25">
      <c r="A19" s="23" t="s">
        <v>17</v>
      </c>
      <c r="B19" s="24"/>
      <c r="C19" s="24"/>
      <c r="D19" s="24"/>
      <c r="E19" s="25"/>
    </row>
    <row r="20" spans="1:5" x14ac:dyDescent="0.25">
      <c r="A20" s="7" t="s">
        <v>10</v>
      </c>
      <c r="B20" s="2">
        <v>15</v>
      </c>
      <c r="C20" s="8">
        <f>($C$2*B20)/100</f>
        <v>85305</v>
      </c>
      <c r="D20" s="9">
        <f t="shared" ref="D20:D25" si="6">(C20/2)</f>
        <v>42652.5</v>
      </c>
      <c r="E20" s="14">
        <f t="shared" ref="E20:E25" si="7">ROUND(D20,-2)</f>
        <v>42700</v>
      </c>
    </row>
    <row r="21" spans="1:5" x14ac:dyDescent="0.25">
      <c r="A21" s="7" t="s">
        <v>11</v>
      </c>
      <c r="B21" s="2">
        <v>20</v>
      </c>
      <c r="C21" s="8">
        <f t="shared" ref="C21:C25" si="8">($C$2*B21)/100</f>
        <v>113740</v>
      </c>
      <c r="D21" s="9">
        <f t="shared" si="6"/>
        <v>56870</v>
      </c>
      <c r="E21" s="14">
        <f t="shared" si="7"/>
        <v>56900</v>
      </c>
    </row>
    <row r="22" spans="1:5" x14ac:dyDescent="0.25">
      <c r="A22" s="7" t="s">
        <v>12</v>
      </c>
      <c r="B22" s="2">
        <v>25</v>
      </c>
      <c r="C22" s="8">
        <f t="shared" si="8"/>
        <v>142175</v>
      </c>
      <c r="D22" s="9">
        <f t="shared" si="6"/>
        <v>71087.5</v>
      </c>
      <c r="E22" s="14">
        <f t="shared" si="7"/>
        <v>71100</v>
      </c>
    </row>
    <row r="23" spans="1:5" x14ac:dyDescent="0.25">
      <c r="A23" s="7" t="s">
        <v>13</v>
      </c>
      <c r="B23" s="2">
        <v>30</v>
      </c>
      <c r="C23" s="8">
        <f t="shared" si="8"/>
        <v>170610</v>
      </c>
      <c r="D23" s="9">
        <f t="shared" si="6"/>
        <v>85305</v>
      </c>
      <c r="E23" s="14">
        <f t="shared" si="7"/>
        <v>85300</v>
      </c>
    </row>
    <row r="24" spans="1:5" x14ac:dyDescent="0.25">
      <c r="A24" s="7" t="s">
        <v>14</v>
      </c>
      <c r="B24" s="10">
        <v>35</v>
      </c>
      <c r="C24" s="8">
        <f t="shared" si="8"/>
        <v>199045</v>
      </c>
      <c r="D24" s="9">
        <f t="shared" si="6"/>
        <v>99522.5</v>
      </c>
      <c r="E24" s="14">
        <f t="shared" si="7"/>
        <v>99500</v>
      </c>
    </row>
    <row r="25" spans="1:5" x14ac:dyDescent="0.25">
      <c r="A25" s="2" t="s">
        <v>15</v>
      </c>
      <c r="B25" s="2">
        <v>40</v>
      </c>
      <c r="C25" s="8">
        <f t="shared" si="8"/>
        <v>227480</v>
      </c>
      <c r="D25" s="9">
        <f t="shared" si="6"/>
        <v>113740</v>
      </c>
      <c r="E25" s="14">
        <f t="shared" si="7"/>
        <v>113700</v>
      </c>
    </row>
    <row r="26" spans="1:5" ht="81" customHeight="1" x14ac:dyDescent="0.25">
      <c r="A26" s="26" t="s">
        <v>18</v>
      </c>
      <c r="B26" s="27"/>
      <c r="C26" s="27"/>
      <c r="D26" s="27"/>
      <c r="E26" s="28"/>
    </row>
    <row r="27" spans="1:5" x14ac:dyDescent="0.25">
      <c r="A27" s="11" t="s">
        <v>10</v>
      </c>
      <c r="B27" s="11">
        <v>20</v>
      </c>
      <c r="C27" s="16">
        <f>($C$2*B27)/100</f>
        <v>113740</v>
      </c>
      <c r="D27" s="16">
        <f t="shared" ref="D27:D32" si="9">C27/2</f>
        <v>56870</v>
      </c>
      <c r="E27" s="14">
        <f t="shared" ref="E27:E32" si="10">ROUND(D27,-2)</f>
        <v>56900</v>
      </c>
    </row>
    <row r="28" spans="1:5" x14ac:dyDescent="0.25">
      <c r="A28" s="11" t="s">
        <v>11</v>
      </c>
      <c r="B28" s="11">
        <v>25</v>
      </c>
      <c r="C28" s="16">
        <f t="shared" ref="C28:C32" si="11">($C$2*B28)/100</f>
        <v>142175</v>
      </c>
      <c r="D28" s="16">
        <f t="shared" si="9"/>
        <v>71087.5</v>
      </c>
      <c r="E28" s="14">
        <f t="shared" si="10"/>
        <v>71100</v>
      </c>
    </row>
    <row r="29" spans="1:5" x14ac:dyDescent="0.25">
      <c r="A29" s="11" t="s">
        <v>12</v>
      </c>
      <c r="B29" s="11">
        <v>30</v>
      </c>
      <c r="C29" s="16">
        <f t="shared" si="11"/>
        <v>170610</v>
      </c>
      <c r="D29" s="16">
        <f t="shared" si="9"/>
        <v>85305</v>
      </c>
      <c r="E29" s="14">
        <f t="shared" si="10"/>
        <v>85300</v>
      </c>
    </row>
    <row r="30" spans="1:5" x14ac:dyDescent="0.25">
      <c r="A30" s="11" t="s">
        <v>13</v>
      </c>
      <c r="B30" s="11">
        <v>35</v>
      </c>
      <c r="C30" s="16">
        <f t="shared" si="11"/>
        <v>199045</v>
      </c>
      <c r="D30" s="16">
        <f t="shared" si="9"/>
        <v>99522.5</v>
      </c>
      <c r="E30" s="14">
        <f t="shared" si="10"/>
        <v>99500</v>
      </c>
    </row>
    <row r="31" spans="1:5" x14ac:dyDescent="0.25">
      <c r="A31" s="11" t="s">
        <v>14</v>
      </c>
      <c r="B31" s="11">
        <v>40</v>
      </c>
      <c r="C31" s="16">
        <f t="shared" si="11"/>
        <v>227480</v>
      </c>
      <c r="D31" s="16">
        <f t="shared" si="9"/>
        <v>113740</v>
      </c>
      <c r="E31" s="14">
        <f t="shared" si="10"/>
        <v>113700</v>
      </c>
    </row>
    <row r="32" spans="1:5" x14ac:dyDescent="0.25">
      <c r="A32" s="11" t="s">
        <v>15</v>
      </c>
      <c r="B32" s="11">
        <v>50</v>
      </c>
      <c r="C32" s="16">
        <f t="shared" si="11"/>
        <v>284350</v>
      </c>
      <c r="D32" s="16">
        <f t="shared" si="9"/>
        <v>142175</v>
      </c>
      <c r="E32" s="14">
        <f t="shared" si="10"/>
        <v>142200</v>
      </c>
    </row>
  </sheetData>
  <mergeCells count="8">
    <mergeCell ref="A19:E19"/>
    <mergeCell ref="A26:E26"/>
    <mergeCell ref="A1:E1"/>
    <mergeCell ref="A2:B2"/>
    <mergeCell ref="C2:E2"/>
    <mergeCell ref="A3:E3"/>
    <mergeCell ref="A4:E4"/>
    <mergeCell ref="A12:E1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workbookViewId="0">
      <selection activeCell="F2" sqref="F2"/>
    </sheetView>
  </sheetViews>
  <sheetFormatPr defaultRowHeight="15" x14ac:dyDescent="0.25"/>
  <cols>
    <col min="1" max="1" width="18.85546875" customWidth="1"/>
    <col min="2" max="2" width="10.5703125" customWidth="1"/>
    <col min="3" max="5" width="14.7109375" customWidth="1"/>
  </cols>
  <sheetData>
    <row r="1" spans="1:5" ht="45.75" customHeight="1" x14ac:dyDescent="0.25">
      <c r="A1" s="43" t="s">
        <v>24</v>
      </c>
      <c r="B1" s="44"/>
      <c r="C1" s="44"/>
      <c r="D1" s="44"/>
      <c r="E1" s="45"/>
    </row>
    <row r="2" spans="1:5" x14ac:dyDescent="0.25">
      <c r="A2" s="46" t="s">
        <v>2</v>
      </c>
      <c r="B2" s="47"/>
      <c r="C2" s="48">
        <v>103400</v>
      </c>
      <c r="D2" s="49"/>
      <c r="E2" s="50"/>
    </row>
    <row r="3" spans="1:5" x14ac:dyDescent="0.25">
      <c r="A3" s="35" t="s">
        <v>3</v>
      </c>
      <c r="B3" s="36"/>
      <c r="C3" s="36"/>
      <c r="D3" s="36"/>
      <c r="E3" s="37"/>
    </row>
    <row r="4" spans="1:5" ht="15" customHeight="1" x14ac:dyDescent="0.25">
      <c r="A4" s="38" t="s">
        <v>4</v>
      </c>
      <c r="B4" s="39"/>
      <c r="C4" s="39"/>
      <c r="D4" s="39"/>
      <c r="E4" s="39"/>
    </row>
    <row r="5" spans="1:5" ht="25.5" x14ac:dyDescent="0.25">
      <c r="A5" s="6" t="s">
        <v>5</v>
      </c>
      <c r="B5" s="6" t="s">
        <v>6</v>
      </c>
      <c r="C5" s="6" t="s">
        <v>7</v>
      </c>
      <c r="D5" s="1" t="s">
        <v>8</v>
      </c>
      <c r="E5" s="13" t="s">
        <v>9</v>
      </c>
    </row>
    <row r="6" spans="1:5" x14ac:dyDescent="0.25">
      <c r="A6" s="7" t="s">
        <v>10</v>
      </c>
      <c r="B6" s="2">
        <v>15</v>
      </c>
      <c r="C6" s="8">
        <f>(C2*B6)/100</f>
        <v>15510</v>
      </c>
      <c r="D6" s="9">
        <f t="shared" ref="D6:D11" si="0">(C6/2)</f>
        <v>7755</v>
      </c>
      <c r="E6" s="14">
        <f t="shared" ref="E6:E11" si="1">ROUND(D6,-2)</f>
        <v>7800</v>
      </c>
    </row>
    <row r="7" spans="1:5" x14ac:dyDescent="0.25">
      <c r="A7" s="7" t="s">
        <v>11</v>
      </c>
      <c r="B7" s="2">
        <v>16</v>
      </c>
      <c r="C7" s="8">
        <f>(C2*B7)/100</f>
        <v>16544</v>
      </c>
      <c r="D7" s="9">
        <f t="shared" si="0"/>
        <v>8272</v>
      </c>
      <c r="E7" s="14">
        <f t="shared" si="1"/>
        <v>8300</v>
      </c>
    </row>
    <row r="8" spans="1:5" x14ac:dyDescent="0.25">
      <c r="A8" s="7" t="s">
        <v>12</v>
      </c>
      <c r="B8" s="2">
        <v>17</v>
      </c>
      <c r="C8" s="8">
        <f>(C2*B8)/100</f>
        <v>17578</v>
      </c>
      <c r="D8" s="9">
        <f t="shared" si="0"/>
        <v>8789</v>
      </c>
      <c r="E8" s="14">
        <f t="shared" si="1"/>
        <v>8800</v>
      </c>
    </row>
    <row r="9" spans="1:5" x14ac:dyDescent="0.25">
      <c r="A9" s="7" t="s">
        <v>13</v>
      </c>
      <c r="B9" s="2">
        <v>18</v>
      </c>
      <c r="C9" s="8">
        <f>(C2*B9)/100</f>
        <v>18612</v>
      </c>
      <c r="D9" s="9">
        <f t="shared" si="0"/>
        <v>9306</v>
      </c>
      <c r="E9" s="14">
        <f t="shared" si="1"/>
        <v>9300</v>
      </c>
    </row>
    <row r="10" spans="1:5" x14ac:dyDescent="0.25">
      <c r="A10" s="7" t="s">
        <v>14</v>
      </c>
      <c r="B10" s="2">
        <v>19</v>
      </c>
      <c r="C10" s="8">
        <f>(C2*B10)/100</f>
        <v>19646</v>
      </c>
      <c r="D10" s="9">
        <f t="shared" si="0"/>
        <v>9823</v>
      </c>
      <c r="E10" s="14">
        <f t="shared" si="1"/>
        <v>9800</v>
      </c>
    </row>
    <row r="11" spans="1:5" x14ac:dyDescent="0.25">
      <c r="A11" s="2" t="s">
        <v>15</v>
      </c>
      <c r="B11" s="2">
        <v>20</v>
      </c>
      <c r="C11" s="8">
        <f>(C2*B11)/100</f>
        <v>20680</v>
      </c>
      <c r="D11" s="9">
        <f t="shared" si="0"/>
        <v>10340</v>
      </c>
      <c r="E11" s="14">
        <f t="shared" si="1"/>
        <v>10300</v>
      </c>
    </row>
  </sheetData>
  <mergeCells count="5">
    <mergeCell ref="A1:E1"/>
    <mergeCell ref="A2:B2"/>
    <mergeCell ref="C2:E2"/>
    <mergeCell ref="A3:E3"/>
    <mergeCell ref="A4:E4"/>
  </mergeCells>
  <pageMargins left="0.70866141732283472" right="0.70866141732283472" top="0.74803149606299213" bottom="0.74803149606299213" header="0.31496062992125984" footer="0.31496062992125984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workbookViewId="0">
      <selection activeCell="F2" sqref="F2"/>
    </sheetView>
  </sheetViews>
  <sheetFormatPr defaultRowHeight="15" x14ac:dyDescent="0.25"/>
  <cols>
    <col min="1" max="1" width="13.140625" customWidth="1"/>
    <col min="2" max="2" width="10.7109375" customWidth="1"/>
    <col min="3" max="3" width="16.7109375" customWidth="1"/>
    <col min="4" max="4" width="14.28515625" customWidth="1"/>
    <col min="5" max="5" width="14.42578125" customWidth="1"/>
  </cols>
  <sheetData>
    <row r="1" spans="1:5" ht="48" customHeight="1" x14ac:dyDescent="0.25">
      <c r="A1" s="43" t="s">
        <v>25</v>
      </c>
      <c r="B1" s="44"/>
      <c r="C1" s="44"/>
      <c r="D1" s="44"/>
      <c r="E1" s="45"/>
    </row>
    <row r="2" spans="1:5" x14ac:dyDescent="0.25">
      <c r="A2" s="46" t="s">
        <v>2</v>
      </c>
      <c r="B2" s="47"/>
      <c r="C2" s="48">
        <v>103400</v>
      </c>
      <c r="D2" s="49"/>
      <c r="E2" s="50"/>
    </row>
    <row r="3" spans="1:5" x14ac:dyDescent="0.25">
      <c r="A3" s="35" t="s">
        <v>3</v>
      </c>
      <c r="B3" s="36"/>
      <c r="C3" s="36"/>
      <c r="D3" s="36"/>
      <c r="E3" s="37"/>
    </row>
    <row r="4" spans="1:5" x14ac:dyDescent="0.25">
      <c r="A4" s="40" t="s">
        <v>16</v>
      </c>
      <c r="B4" s="41"/>
      <c r="C4" s="41"/>
      <c r="D4" s="41"/>
      <c r="E4" s="42"/>
    </row>
    <row r="5" spans="1:5" x14ac:dyDescent="0.25">
      <c r="A5" s="7" t="s">
        <v>10</v>
      </c>
      <c r="B5" s="2">
        <v>15</v>
      </c>
      <c r="C5" s="8">
        <f>C$2*B5/100</f>
        <v>15510</v>
      </c>
      <c r="D5" s="9">
        <f t="shared" ref="D5:D10" si="0">(C5/2)</f>
        <v>7755</v>
      </c>
      <c r="E5" s="14">
        <f t="shared" ref="E5:E10" si="1">ROUND(D5,-2)</f>
        <v>7800</v>
      </c>
    </row>
    <row r="6" spans="1:5" x14ac:dyDescent="0.25">
      <c r="A6" s="7" t="s">
        <v>11</v>
      </c>
      <c r="B6" s="2">
        <v>17</v>
      </c>
      <c r="C6" s="8">
        <f t="shared" ref="C6:C10" si="2">C$2*B6/100</f>
        <v>17578</v>
      </c>
      <c r="D6" s="9">
        <f t="shared" si="0"/>
        <v>8789</v>
      </c>
      <c r="E6" s="14">
        <f t="shared" si="1"/>
        <v>8800</v>
      </c>
    </row>
    <row r="7" spans="1:5" x14ac:dyDescent="0.25">
      <c r="A7" s="7" t="s">
        <v>12</v>
      </c>
      <c r="B7" s="2">
        <v>19</v>
      </c>
      <c r="C7" s="8">
        <f t="shared" si="2"/>
        <v>19646</v>
      </c>
      <c r="D7" s="9">
        <f t="shared" si="0"/>
        <v>9823</v>
      </c>
      <c r="E7" s="14">
        <f t="shared" si="1"/>
        <v>9800</v>
      </c>
    </row>
    <row r="8" spans="1:5" x14ac:dyDescent="0.25">
      <c r="A8" s="7" t="s">
        <v>13</v>
      </c>
      <c r="B8" s="2">
        <v>20</v>
      </c>
      <c r="C8" s="8">
        <f t="shared" si="2"/>
        <v>20680</v>
      </c>
      <c r="D8" s="9">
        <f t="shared" si="0"/>
        <v>10340</v>
      </c>
      <c r="E8" s="14">
        <f t="shared" si="1"/>
        <v>10300</v>
      </c>
    </row>
    <row r="9" spans="1:5" x14ac:dyDescent="0.25">
      <c r="A9" s="7" t="s">
        <v>14</v>
      </c>
      <c r="B9" s="2">
        <v>30</v>
      </c>
      <c r="C9" s="8">
        <f t="shared" si="2"/>
        <v>31020</v>
      </c>
      <c r="D9" s="9">
        <f t="shared" si="0"/>
        <v>15510</v>
      </c>
      <c r="E9" s="14">
        <f t="shared" si="1"/>
        <v>15500</v>
      </c>
    </row>
    <row r="10" spans="1:5" x14ac:dyDescent="0.25">
      <c r="A10" s="2" t="s">
        <v>15</v>
      </c>
      <c r="B10" s="2">
        <v>40</v>
      </c>
      <c r="C10" s="8">
        <f t="shared" si="2"/>
        <v>41360</v>
      </c>
      <c r="D10" s="9">
        <f t="shared" si="0"/>
        <v>20680</v>
      </c>
      <c r="E10" s="14">
        <f t="shared" si="1"/>
        <v>20700</v>
      </c>
    </row>
    <row r="11" spans="1:5" ht="87" customHeight="1" x14ac:dyDescent="0.25">
      <c r="A11" s="26" t="s">
        <v>18</v>
      </c>
      <c r="B11" s="27"/>
      <c r="C11" s="27"/>
      <c r="D11" s="27"/>
      <c r="E11" s="28"/>
    </row>
    <row r="12" spans="1:5" x14ac:dyDescent="0.25">
      <c r="A12" s="11" t="s">
        <v>10</v>
      </c>
      <c r="B12" s="11">
        <v>20</v>
      </c>
      <c r="C12" s="16">
        <f>C$2*B12/100</f>
        <v>20680</v>
      </c>
      <c r="D12" s="16">
        <f t="shared" ref="D12:D17" si="3">C12/2</f>
        <v>10340</v>
      </c>
      <c r="E12" s="14">
        <f t="shared" ref="E12:E17" si="4">ROUND(D12,-2)</f>
        <v>10300</v>
      </c>
    </row>
    <row r="13" spans="1:5" x14ac:dyDescent="0.25">
      <c r="A13" s="11" t="s">
        <v>11</v>
      </c>
      <c r="B13" s="11">
        <v>25</v>
      </c>
      <c r="C13" s="16">
        <f t="shared" ref="C13:C17" si="5">C$2*B13/100</f>
        <v>25850</v>
      </c>
      <c r="D13" s="16">
        <f t="shared" si="3"/>
        <v>12925</v>
      </c>
      <c r="E13" s="14">
        <f t="shared" si="4"/>
        <v>12900</v>
      </c>
    </row>
    <row r="14" spans="1:5" x14ac:dyDescent="0.25">
      <c r="A14" s="11" t="s">
        <v>12</v>
      </c>
      <c r="B14" s="11">
        <v>30</v>
      </c>
      <c r="C14" s="16">
        <f t="shared" si="5"/>
        <v>31020</v>
      </c>
      <c r="D14" s="16">
        <f t="shared" si="3"/>
        <v>15510</v>
      </c>
      <c r="E14" s="14">
        <f t="shared" si="4"/>
        <v>15500</v>
      </c>
    </row>
    <row r="15" spans="1:5" x14ac:dyDescent="0.25">
      <c r="A15" s="11" t="s">
        <v>13</v>
      </c>
      <c r="B15" s="11">
        <v>35</v>
      </c>
      <c r="C15" s="16">
        <f t="shared" si="5"/>
        <v>36190</v>
      </c>
      <c r="D15" s="16">
        <f t="shared" si="3"/>
        <v>18095</v>
      </c>
      <c r="E15" s="14">
        <f t="shared" si="4"/>
        <v>18100</v>
      </c>
    </row>
    <row r="16" spans="1:5" x14ac:dyDescent="0.25">
      <c r="A16" s="11" t="s">
        <v>14</v>
      </c>
      <c r="B16" s="11">
        <v>40</v>
      </c>
      <c r="C16" s="16">
        <f t="shared" si="5"/>
        <v>41360</v>
      </c>
      <c r="D16" s="16">
        <f t="shared" si="3"/>
        <v>20680</v>
      </c>
      <c r="E16" s="14">
        <f t="shared" si="4"/>
        <v>20700</v>
      </c>
    </row>
    <row r="17" spans="1:5" x14ac:dyDescent="0.25">
      <c r="A17" s="11" t="s">
        <v>15</v>
      </c>
      <c r="B17" s="11">
        <v>50</v>
      </c>
      <c r="C17" s="16">
        <f t="shared" si="5"/>
        <v>51700</v>
      </c>
      <c r="D17" s="16">
        <f t="shared" si="3"/>
        <v>25850</v>
      </c>
      <c r="E17" s="14">
        <f t="shared" si="4"/>
        <v>25900</v>
      </c>
    </row>
  </sheetData>
  <mergeCells count="6">
    <mergeCell ref="A11:E11"/>
    <mergeCell ref="A1:E1"/>
    <mergeCell ref="A2:B2"/>
    <mergeCell ref="C2:E2"/>
    <mergeCell ref="A3:E3"/>
    <mergeCell ref="A4:E4"/>
  </mergeCells>
  <pageMargins left="0.70866141732283472" right="0.70866141732283472" top="0.74803149606299213" bottom="0.74803149606299213" header="0.31496062992125984" footer="0.31496062992125984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"/>
  <sheetViews>
    <sheetView workbookViewId="0">
      <selection activeCell="E35" sqref="E35"/>
    </sheetView>
  </sheetViews>
  <sheetFormatPr defaultRowHeight="15" x14ac:dyDescent="0.25"/>
  <cols>
    <col min="1" max="5" width="14.7109375" customWidth="1"/>
  </cols>
  <sheetData>
    <row r="1" spans="1:5" ht="38.25" customHeight="1" x14ac:dyDescent="0.25">
      <c r="A1" s="43" t="s">
        <v>26</v>
      </c>
      <c r="B1" s="44"/>
      <c r="C1" s="44"/>
      <c r="D1" s="44"/>
      <c r="E1" s="45"/>
    </row>
    <row r="2" spans="1:5" x14ac:dyDescent="0.25">
      <c r="A2" s="46" t="s">
        <v>2</v>
      </c>
      <c r="B2" s="47"/>
      <c r="C2" s="56">
        <v>181800</v>
      </c>
      <c r="D2" s="57"/>
      <c r="E2" s="58"/>
    </row>
    <row r="3" spans="1:5" x14ac:dyDescent="0.25">
      <c r="A3" s="35" t="s">
        <v>3</v>
      </c>
      <c r="B3" s="36"/>
      <c r="C3" s="36"/>
      <c r="D3" s="36"/>
      <c r="E3" s="37"/>
    </row>
    <row r="4" spans="1:5" ht="15" customHeight="1" x14ac:dyDescent="0.25">
      <c r="A4" s="38" t="s">
        <v>4</v>
      </c>
      <c r="B4" s="39"/>
      <c r="C4" s="39"/>
      <c r="D4" s="39"/>
      <c r="E4" s="39"/>
    </row>
    <row r="5" spans="1:5" ht="25.5" x14ac:dyDescent="0.25">
      <c r="A5" s="6" t="s">
        <v>5</v>
      </c>
      <c r="B5" s="6" t="s">
        <v>6</v>
      </c>
      <c r="C5" s="6" t="s">
        <v>7</v>
      </c>
      <c r="D5" s="1" t="s">
        <v>8</v>
      </c>
      <c r="E5" s="13" t="s">
        <v>9</v>
      </c>
    </row>
    <row r="6" spans="1:5" x14ac:dyDescent="0.25">
      <c r="A6" s="7" t="s">
        <v>10</v>
      </c>
      <c r="B6" s="11">
        <v>15</v>
      </c>
      <c r="C6" s="8">
        <f t="shared" ref="C6:C11" si="0">($C$2*B6)/100</f>
        <v>27270</v>
      </c>
      <c r="D6" s="9">
        <f t="shared" ref="D6:D11" si="1">(C6/2)</f>
        <v>13635</v>
      </c>
      <c r="E6" s="14">
        <f>ROUND(D6,-2)</f>
        <v>13600</v>
      </c>
    </row>
    <row r="7" spans="1:5" x14ac:dyDescent="0.25">
      <c r="A7" s="7" t="s">
        <v>11</v>
      </c>
      <c r="B7" s="2">
        <v>16</v>
      </c>
      <c r="C7" s="8">
        <f t="shared" si="0"/>
        <v>29088</v>
      </c>
      <c r="D7" s="9">
        <f t="shared" si="1"/>
        <v>14544</v>
      </c>
      <c r="E7" s="14">
        <f t="shared" ref="E6:E11" si="2">ROUND(D7,-2)</f>
        <v>14500</v>
      </c>
    </row>
    <row r="8" spans="1:5" x14ac:dyDescent="0.25">
      <c r="A8" s="7" t="s">
        <v>12</v>
      </c>
      <c r="B8" s="2">
        <v>17</v>
      </c>
      <c r="C8" s="8">
        <f t="shared" si="0"/>
        <v>30906</v>
      </c>
      <c r="D8" s="9">
        <f t="shared" si="1"/>
        <v>15453</v>
      </c>
      <c r="E8" s="14">
        <f t="shared" si="2"/>
        <v>15500</v>
      </c>
    </row>
    <row r="9" spans="1:5" x14ac:dyDescent="0.25">
      <c r="A9" s="7" t="s">
        <v>13</v>
      </c>
      <c r="B9" s="2">
        <v>18</v>
      </c>
      <c r="C9" s="8">
        <f t="shared" si="0"/>
        <v>32724</v>
      </c>
      <c r="D9" s="9">
        <f t="shared" si="1"/>
        <v>16362</v>
      </c>
      <c r="E9" s="14">
        <f t="shared" si="2"/>
        <v>16400</v>
      </c>
    </row>
    <row r="10" spans="1:5" x14ac:dyDescent="0.25">
      <c r="A10" s="7" t="s">
        <v>14</v>
      </c>
      <c r="B10" s="2">
        <v>19</v>
      </c>
      <c r="C10" s="8">
        <f t="shared" si="0"/>
        <v>34542</v>
      </c>
      <c r="D10" s="9">
        <f t="shared" si="1"/>
        <v>17271</v>
      </c>
      <c r="E10" s="14">
        <f t="shared" si="2"/>
        <v>17300</v>
      </c>
    </row>
    <row r="11" spans="1:5" x14ac:dyDescent="0.25">
      <c r="A11" s="2" t="s">
        <v>15</v>
      </c>
      <c r="B11" s="2">
        <v>20</v>
      </c>
      <c r="C11" s="8">
        <f t="shared" si="0"/>
        <v>36360</v>
      </c>
      <c r="D11" s="9">
        <f t="shared" si="1"/>
        <v>18180</v>
      </c>
      <c r="E11" s="14">
        <f t="shared" si="2"/>
        <v>18200</v>
      </c>
    </row>
    <row r="12" spans="1:5" x14ac:dyDescent="0.25">
      <c r="A12" s="40" t="s">
        <v>16</v>
      </c>
      <c r="B12" s="41"/>
      <c r="C12" s="41"/>
      <c r="D12" s="41"/>
      <c r="E12" s="42"/>
    </row>
    <row r="13" spans="1:5" x14ac:dyDescent="0.25">
      <c r="A13" s="7" t="s">
        <v>10</v>
      </c>
      <c r="B13" s="2">
        <v>15</v>
      </c>
      <c r="C13" s="8">
        <f t="shared" ref="C13:C18" si="3">($C$2*B13)/100</f>
        <v>27270</v>
      </c>
      <c r="D13" s="9">
        <f t="shared" ref="D13:D18" si="4">(C13/2)</f>
        <v>13635</v>
      </c>
      <c r="E13" s="14">
        <f t="shared" ref="E13:E18" si="5">ROUND(D13,-2)</f>
        <v>13600</v>
      </c>
    </row>
    <row r="14" spans="1:5" x14ac:dyDescent="0.25">
      <c r="A14" s="7" t="s">
        <v>11</v>
      </c>
      <c r="B14" s="2">
        <v>17</v>
      </c>
      <c r="C14" s="8">
        <f t="shared" si="3"/>
        <v>30906</v>
      </c>
      <c r="D14" s="9">
        <f t="shared" si="4"/>
        <v>15453</v>
      </c>
      <c r="E14" s="14">
        <f t="shared" si="5"/>
        <v>15500</v>
      </c>
    </row>
    <row r="15" spans="1:5" x14ac:dyDescent="0.25">
      <c r="A15" s="7" t="s">
        <v>12</v>
      </c>
      <c r="B15" s="2">
        <v>19</v>
      </c>
      <c r="C15" s="8">
        <f t="shared" si="3"/>
        <v>34542</v>
      </c>
      <c r="D15" s="9">
        <f t="shared" si="4"/>
        <v>17271</v>
      </c>
      <c r="E15" s="14">
        <f t="shared" si="5"/>
        <v>17300</v>
      </c>
    </row>
    <row r="16" spans="1:5" x14ac:dyDescent="0.25">
      <c r="A16" s="7" t="s">
        <v>13</v>
      </c>
      <c r="B16" s="2">
        <v>20</v>
      </c>
      <c r="C16" s="8">
        <f t="shared" si="3"/>
        <v>36360</v>
      </c>
      <c r="D16" s="9">
        <f t="shared" si="4"/>
        <v>18180</v>
      </c>
      <c r="E16" s="14">
        <f t="shared" si="5"/>
        <v>18200</v>
      </c>
    </row>
    <row r="17" spans="1:5" x14ac:dyDescent="0.25">
      <c r="A17" s="7" t="s">
        <v>14</v>
      </c>
      <c r="B17" s="2">
        <v>30</v>
      </c>
      <c r="C17" s="8">
        <f t="shared" si="3"/>
        <v>54540</v>
      </c>
      <c r="D17" s="9">
        <f t="shared" si="4"/>
        <v>27270</v>
      </c>
      <c r="E17" s="14">
        <f t="shared" si="5"/>
        <v>27300</v>
      </c>
    </row>
    <row r="18" spans="1:5" x14ac:dyDescent="0.25">
      <c r="A18" s="2" t="s">
        <v>15</v>
      </c>
      <c r="B18" s="2">
        <v>40</v>
      </c>
      <c r="C18" s="8">
        <f t="shared" si="3"/>
        <v>72720</v>
      </c>
      <c r="D18" s="9">
        <f t="shared" si="4"/>
        <v>36360</v>
      </c>
      <c r="E18" s="14">
        <f t="shared" si="5"/>
        <v>36400</v>
      </c>
    </row>
    <row r="19" spans="1:5" ht="33" customHeight="1" x14ac:dyDescent="0.25">
      <c r="A19" s="51" t="s">
        <v>17</v>
      </c>
      <c r="B19" s="52"/>
      <c r="C19" s="52"/>
      <c r="D19" s="52"/>
      <c r="E19" s="53"/>
    </row>
    <row r="20" spans="1:5" x14ac:dyDescent="0.25">
      <c r="A20" s="7" t="s">
        <v>10</v>
      </c>
      <c r="B20" s="2">
        <v>15</v>
      </c>
      <c r="C20" s="8">
        <f t="shared" ref="C20:C25" si="6">($C$2*B20)/100</f>
        <v>27270</v>
      </c>
      <c r="D20" s="9">
        <f t="shared" ref="D20:D25" si="7">(C20/2)</f>
        <v>13635</v>
      </c>
      <c r="E20" s="14">
        <f t="shared" ref="E20:E25" si="8">ROUND(D20,-2)</f>
        <v>13600</v>
      </c>
    </row>
    <row r="21" spans="1:5" x14ac:dyDescent="0.25">
      <c r="A21" s="7" t="s">
        <v>11</v>
      </c>
      <c r="B21" s="2">
        <v>20</v>
      </c>
      <c r="C21" s="8">
        <f t="shared" si="6"/>
        <v>36360</v>
      </c>
      <c r="D21" s="9">
        <f t="shared" si="7"/>
        <v>18180</v>
      </c>
      <c r="E21" s="14">
        <f t="shared" si="8"/>
        <v>18200</v>
      </c>
    </row>
    <row r="22" spans="1:5" x14ac:dyDescent="0.25">
      <c r="A22" s="7" t="s">
        <v>12</v>
      </c>
      <c r="B22" s="2">
        <v>25</v>
      </c>
      <c r="C22" s="8">
        <f t="shared" si="6"/>
        <v>45450</v>
      </c>
      <c r="D22" s="9">
        <f t="shared" si="7"/>
        <v>22725</v>
      </c>
      <c r="E22" s="14">
        <f t="shared" si="8"/>
        <v>22700</v>
      </c>
    </row>
    <row r="23" spans="1:5" x14ac:dyDescent="0.25">
      <c r="A23" s="7" t="s">
        <v>13</v>
      </c>
      <c r="B23" s="2">
        <v>30</v>
      </c>
      <c r="C23" s="8">
        <f t="shared" si="6"/>
        <v>54540</v>
      </c>
      <c r="D23" s="9">
        <f t="shared" si="7"/>
        <v>27270</v>
      </c>
      <c r="E23" s="14">
        <f t="shared" si="8"/>
        <v>27300</v>
      </c>
    </row>
    <row r="24" spans="1:5" x14ac:dyDescent="0.25">
      <c r="A24" s="7" t="s">
        <v>14</v>
      </c>
      <c r="B24" s="10">
        <v>35</v>
      </c>
      <c r="C24" s="8">
        <f t="shared" si="6"/>
        <v>63630</v>
      </c>
      <c r="D24" s="9">
        <f t="shared" si="7"/>
        <v>31815</v>
      </c>
      <c r="E24" s="14">
        <f t="shared" si="8"/>
        <v>31800</v>
      </c>
    </row>
    <row r="25" spans="1:5" x14ac:dyDescent="0.25">
      <c r="A25" s="2" t="s">
        <v>15</v>
      </c>
      <c r="B25" s="2">
        <v>40</v>
      </c>
      <c r="C25" s="8">
        <f t="shared" si="6"/>
        <v>72720</v>
      </c>
      <c r="D25" s="9">
        <f t="shared" si="7"/>
        <v>36360</v>
      </c>
      <c r="E25" s="14">
        <f t="shared" si="8"/>
        <v>36400</v>
      </c>
    </row>
    <row r="26" spans="1:5" ht="84.75" customHeight="1" x14ac:dyDescent="0.25">
      <c r="A26" s="26" t="s">
        <v>18</v>
      </c>
      <c r="B26" s="54"/>
      <c r="C26" s="54"/>
      <c r="D26" s="54"/>
      <c r="E26" s="55"/>
    </row>
    <row r="27" spans="1:5" x14ac:dyDescent="0.25">
      <c r="A27" s="7" t="s">
        <v>10</v>
      </c>
      <c r="B27" s="11">
        <v>20</v>
      </c>
      <c r="C27" s="9">
        <f t="shared" ref="C27:C32" si="9">($C$2*B27)/100</f>
        <v>36360</v>
      </c>
      <c r="D27" s="9">
        <f t="shared" ref="D27:D32" si="10">(C27/2)</f>
        <v>18180</v>
      </c>
      <c r="E27" s="14">
        <f t="shared" ref="E27:E32" si="11">ROUND(D27,-2)</f>
        <v>18200</v>
      </c>
    </row>
    <row r="28" spans="1:5" x14ac:dyDescent="0.25">
      <c r="A28" s="7" t="s">
        <v>11</v>
      </c>
      <c r="B28" s="11">
        <v>25</v>
      </c>
      <c r="C28" s="9">
        <f t="shared" si="9"/>
        <v>45450</v>
      </c>
      <c r="D28" s="9">
        <f t="shared" si="10"/>
        <v>22725</v>
      </c>
      <c r="E28" s="14">
        <f t="shared" si="11"/>
        <v>22700</v>
      </c>
    </row>
    <row r="29" spans="1:5" x14ac:dyDescent="0.25">
      <c r="A29" s="7" t="s">
        <v>12</v>
      </c>
      <c r="B29" s="11">
        <v>30</v>
      </c>
      <c r="C29" s="9">
        <f t="shared" si="9"/>
        <v>54540</v>
      </c>
      <c r="D29" s="9">
        <f t="shared" si="10"/>
        <v>27270</v>
      </c>
      <c r="E29" s="14">
        <f t="shared" si="11"/>
        <v>27300</v>
      </c>
    </row>
    <row r="30" spans="1:5" x14ac:dyDescent="0.25">
      <c r="A30" s="7" t="s">
        <v>13</v>
      </c>
      <c r="B30" s="11">
        <v>35</v>
      </c>
      <c r="C30" s="9">
        <f t="shared" si="9"/>
        <v>63630</v>
      </c>
      <c r="D30" s="9">
        <f t="shared" si="10"/>
        <v>31815</v>
      </c>
      <c r="E30" s="14">
        <f t="shared" si="11"/>
        <v>31800</v>
      </c>
    </row>
    <row r="31" spans="1:5" x14ac:dyDescent="0.25">
      <c r="A31" s="7" t="s">
        <v>14</v>
      </c>
      <c r="B31" s="12">
        <v>40</v>
      </c>
      <c r="C31" s="9">
        <f t="shared" si="9"/>
        <v>72720</v>
      </c>
      <c r="D31" s="9">
        <f t="shared" si="10"/>
        <v>36360</v>
      </c>
      <c r="E31" s="14">
        <f t="shared" si="11"/>
        <v>36400</v>
      </c>
    </row>
    <row r="32" spans="1:5" x14ac:dyDescent="0.25">
      <c r="A32" s="11" t="s">
        <v>15</v>
      </c>
      <c r="B32" s="11">
        <v>50</v>
      </c>
      <c r="C32" s="9">
        <f t="shared" si="9"/>
        <v>90900</v>
      </c>
      <c r="D32" s="9">
        <f t="shared" si="10"/>
        <v>45450</v>
      </c>
      <c r="E32" s="14">
        <f t="shared" si="11"/>
        <v>45500</v>
      </c>
    </row>
  </sheetData>
  <mergeCells count="8">
    <mergeCell ref="A19:E19"/>
    <mergeCell ref="A26:E26"/>
    <mergeCell ref="A1:E1"/>
    <mergeCell ref="A2:B2"/>
    <mergeCell ref="C2:E2"/>
    <mergeCell ref="A3:E3"/>
    <mergeCell ref="A4:E4"/>
    <mergeCell ref="A12:E1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"/>
  <sheetViews>
    <sheetView workbookViewId="0">
      <selection activeCell="F2" sqref="F2"/>
    </sheetView>
  </sheetViews>
  <sheetFormatPr defaultRowHeight="15" x14ac:dyDescent="0.25"/>
  <cols>
    <col min="1" max="5" width="14.7109375" customWidth="1"/>
  </cols>
  <sheetData>
    <row r="1" spans="1:5" ht="41.25" customHeight="1" x14ac:dyDescent="0.25">
      <c r="A1" s="59" t="s">
        <v>27</v>
      </c>
      <c r="B1" s="59"/>
      <c r="C1" s="59"/>
      <c r="D1" s="59"/>
      <c r="E1" s="59"/>
    </row>
    <row r="2" spans="1:5" x14ac:dyDescent="0.25">
      <c r="A2" s="30" t="s">
        <v>2</v>
      </c>
      <c r="B2" s="31"/>
      <c r="C2" s="32">
        <v>199400</v>
      </c>
      <c r="D2" s="33"/>
      <c r="E2" s="34"/>
    </row>
    <row r="3" spans="1:5" x14ac:dyDescent="0.25">
      <c r="A3" s="35" t="s">
        <v>3</v>
      </c>
      <c r="B3" s="36"/>
      <c r="C3" s="36"/>
      <c r="D3" s="36"/>
      <c r="E3" s="37"/>
    </row>
    <row r="4" spans="1:5" ht="15" customHeight="1" x14ac:dyDescent="0.25">
      <c r="A4" s="38" t="s">
        <v>4</v>
      </c>
      <c r="B4" s="39"/>
      <c r="C4" s="39"/>
      <c r="D4" s="39"/>
      <c r="E4" s="39"/>
    </row>
    <row r="5" spans="1:5" ht="25.5" x14ac:dyDescent="0.25">
      <c r="A5" s="6" t="s">
        <v>5</v>
      </c>
      <c r="B5" s="6" t="s">
        <v>6</v>
      </c>
      <c r="C5" s="6" t="s">
        <v>7</v>
      </c>
      <c r="D5" s="1" t="s">
        <v>8</v>
      </c>
      <c r="E5" s="13" t="s">
        <v>9</v>
      </c>
    </row>
    <row r="6" spans="1:5" x14ac:dyDescent="0.25">
      <c r="A6" s="7" t="s">
        <v>10</v>
      </c>
      <c r="B6" s="2">
        <v>15</v>
      </c>
      <c r="C6" s="8">
        <f>(C2*B6)/100</f>
        <v>29910</v>
      </c>
      <c r="D6" s="9">
        <f t="shared" ref="D6:D11" si="0">(C6/2)</f>
        <v>14955</v>
      </c>
      <c r="E6" s="14">
        <f t="shared" ref="E6:E11" si="1">ROUND(D6,-2)</f>
        <v>15000</v>
      </c>
    </row>
    <row r="7" spans="1:5" x14ac:dyDescent="0.25">
      <c r="A7" s="7" t="s">
        <v>11</v>
      </c>
      <c r="B7" s="2">
        <v>16</v>
      </c>
      <c r="C7" s="8">
        <f>(C2*B7)/100</f>
        <v>31904</v>
      </c>
      <c r="D7" s="9">
        <f t="shared" si="0"/>
        <v>15952</v>
      </c>
      <c r="E7" s="14">
        <f t="shared" si="1"/>
        <v>16000</v>
      </c>
    </row>
    <row r="8" spans="1:5" x14ac:dyDescent="0.25">
      <c r="A8" s="7" t="s">
        <v>12</v>
      </c>
      <c r="B8" s="2">
        <v>17</v>
      </c>
      <c r="C8" s="8">
        <f>(C2*B8)/100</f>
        <v>33898</v>
      </c>
      <c r="D8" s="9">
        <f t="shared" si="0"/>
        <v>16949</v>
      </c>
      <c r="E8" s="14">
        <f t="shared" si="1"/>
        <v>16900</v>
      </c>
    </row>
    <row r="9" spans="1:5" x14ac:dyDescent="0.25">
      <c r="A9" s="7" t="s">
        <v>13</v>
      </c>
      <c r="B9" s="2">
        <v>18</v>
      </c>
      <c r="C9" s="8">
        <f>(C2*B9)/100</f>
        <v>35892</v>
      </c>
      <c r="D9" s="9">
        <f t="shared" si="0"/>
        <v>17946</v>
      </c>
      <c r="E9" s="14">
        <f t="shared" si="1"/>
        <v>17900</v>
      </c>
    </row>
    <row r="10" spans="1:5" x14ac:dyDescent="0.25">
      <c r="A10" s="7" t="s">
        <v>14</v>
      </c>
      <c r="B10" s="2">
        <v>19</v>
      </c>
      <c r="C10" s="8">
        <f>(C2*B10)/100</f>
        <v>37886</v>
      </c>
      <c r="D10" s="9">
        <f t="shared" si="0"/>
        <v>18943</v>
      </c>
      <c r="E10" s="14">
        <f t="shared" si="1"/>
        <v>18900</v>
      </c>
    </row>
    <row r="11" spans="1:5" x14ac:dyDescent="0.25">
      <c r="A11" s="2" t="s">
        <v>15</v>
      </c>
      <c r="B11" s="2">
        <v>20</v>
      </c>
      <c r="C11" s="8">
        <f>(C2*B11)/100</f>
        <v>39880</v>
      </c>
      <c r="D11" s="9">
        <f t="shared" si="0"/>
        <v>19940</v>
      </c>
      <c r="E11" s="14">
        <f t="shared" si="1"/>
        <v>19900</v>
      </c>
    </row>
    <row r="12" spans="1:5" x14ac:dyDescent="0.25">
      <c r="A12" s="40" t="s">
        <v>16</v>
      </c>
      <c r="B12" s="41"/>
      <c r="C12" s="41"/>
      <c r="D12" s="41"/>
      <c r="E12" s="42"/>
    </row>
    <row r="13" spans="1:5" x14ac:dyDescent="0.25">
      <c r="A13" s="7" t="s">
        <v>10</v>
      </c>
      <c r="B13" s="2">
        <v>15</v>
      </c>
      <c r="C13" s="8">
        <f>(C2*B13)/100</f>
        <v>29910</v>
      </c>
      <c r="D13" s="9">
        <f t="shared" ref="D13:D18" si="2">(C13/2)</f>
        <v>14955</v>
      </c>
      <c r="E13" s="14">
        <f t="shared" ref="E13:E18" si="3">ROUND(D13,-2)</f>
        <v>15000</v>
      </c>
    </row>
    <row r="14" spans="1:5" x14ac:dyDescent="0.25">
      <c r="A14" s="7" t="s">
        <v>11</v>
      </c>
      <c r="B14" s="2">
        <v>17</v>
      </c>
      <c r="C14" s="8">
        <f>(C2*B14)/100</f>
        <v>33898</v>
      </c>
      <c r="D14" s="9">
        <f t="shared" si="2"/>
        <v>16949</v>
      </c>
      <c r="E14" s="14">
        <f t="shared" si="3"/>
        <v>16900</v>
      </c>
    </row>
    <row r="15" spans="1:5" x14ac:dyDescent="0.25">
      <c r="A15" s="7" t="s">
        <v>12</v>
      </c>
      <c r="B15" s="2">
        <v>19</v>
      </c>
      <c r="C15" s="8">
        <f>(C2*B15)/100</f>
        <v>37886</v>
      </c>
      <c r="D15" s="9">
        <f t="shared" si="2"/>
        <v>18943</v>
      </c>
      <c r="E15" s="14">
        <f t="shared" si="3"/>
        <v>18900</v>
      </c>
    </row>
    <row r="16" spans="1:5" x14ac:dyDescent="0.25">
      <c r="A16" s="7" t="s">
        <v>13</v>
      </c>
      <c r="B16" s="2">
        <v>20</v>
      </c>
      <c r="C16" s="8">
        <f>(C2*B16)/100</f>
        <v>39880</v>
      </c>
      <c r="D16" s="9">
        <f t="shared" si="2"/>
        <v>19940</v>
      </c>
      <c r="E16" s="14">
        <f t="shared" si="3"/>
        <v>19900</v>
      </c>
    </row>
    <row r="17" spans="1:5" x14ac:dyDescent="0.25">
      <c r="A17" s="7" t="s">
        <v>14</v>
      </c>
      <c r="B17" s="2">
        <v>30</v>
      </c>
      <c r="C17" s="8">
        <f>(C2*B17)/100</f>
        <v>59820</v>
      </c>
      <c r="D17" s="9">
        <f t="shared" si="2"/>
        <v>29910</v>
      </c>
      <c r="E17" s="14">
        <f t="shared" si="3"/>
        <v>29900</v>
      </c>
    </row>
    <row r="18" spans="1:5" x14ac:dyDescent="0.25">
      <c r="A18" s="2" t="s">
        <v>15</v>
      </c>
      <c r="B18" s="2">
        <v>40</v>
      </c>
      <c r="C18" s="8">
        <f>(C2*B18)/100</f>
        <v>79760</v>
      </c>
      <c r="D18" s="9">
        <f t="shared" si="2"/>
        <v>39880</v>
      </c>
      <c r="E18" s="14">
        <f t="shared" si="3"/>
        <v>39900</v>
      </c>
    </row>
    <row r="19" spans="1:5" ht="30" customHeight="1" x14ac:dyDescent="0.25">
      <c r="A19" s="26" t="s">
        <v>17</v>
      </c>
      <c r="B19" s="54"/>
      <c r="C19" s="54"/>
      <c r="D19" s="54"/>
      <c r="E19" s="55"/>
    </row>
    <row r="20" spans="1:5" x14ac:dyDescent="0.25">
      <c r="A20" s="7" t="s">
        <v>10</v>
      </c>
      <c r="B20" s="2">
        <v>15</v>
      </c>
      <c r="C20" s="8">
        <f>(C2*B20)/100</f>
        <v>29910</v>
      </c>
      <c r="D20" s="9">
        <f t="shared" ref="D20:D25" si="4">(C20/2)</f>
        <v>14955</v>
      </c>
      <c r="E20" s="14">
        <f t="shared" ref="E20:E25" si="5">ROUND(D20,-2)</f>
        <v>15000</v>
      </c>
    </row>
    <row r="21" spans="1:5" x14ac:dyDescent="0.25">
      <c r="A21" s="7" t="s">
        <v>11</v>
      </c>
      <c r="B21" s="2">
        <v>20</v>
      </c>
      <c r="C21" s="8">
        <f>(C2*B21)/100</f>
        <v>39880</v>
      </c>
      <c r="D21" s="9">
        <f t="shared" si="4"/>
        <v>19940</v>
      </c>
      <c r="E21" s="14">
        <f t="shared" si="5"/>
        <v>19900</v>
      </c>
    </row>
    <row r="22" spans="1:5" x14ac:dyDescent="0.25">
      <c r="A22" s="7" t="s">
        <v>12</v>
      </c>
      <c r="B22" s="2">
        <v>25</v>
      </c>
      <c r="C22" s="8">
        <f>(C2*B22)/100</f>
        <v>49850</v>
      </c>
      <c r="D22" s="9">
        <f t="shared" si="4"/>
        <v>24925</v>
      </c>
      <c r="E22" s="14">
        <f t="shared" si="5"/>
        <v>24900</v>
      </c>
    </row>
    <row r="23" spans="1:5" x14ac:dyDescent="0.25">
      <c r="A23" s="7" t="s">
        <v>13</v>
      </c>
      <c r="B23" s="2">
        <v>30</v>
      </c>
      <c r="C23" s="8">
        <f>(C2*B23)/100</f>
        <v>59820</v>
      </c>
      <c r="D23" s="9">
        <f t="shared" si="4"/>
        <v>29910</v>
      </c>
      <c r="E23" s="14">
        <f t="shared" si="5"/>
        <v>29900</v>
      </c>
    </row>
    <row r="24" spans="1:5" x14ac:dyDescent="0.25">
      <c r="A24" s="7" t="s">
        <v>14</v>
      </c>
      <c r="B24" s="10">
        <v>35</v>
      </c>
      <c r="C24" s="8">
        <f>(C2*B24)/100</f>
        <v>69790</v>
      </c>
      <c r="D24" s="9">
        <f t="shared" si="4"/>
        <v>34895</v>
      </c>
      <c r="E24" s="14">
        <f t="shared" si="5"/>
        <v>34900</v>
      </c>
    </row>
    <row r="25" spans="1:5" x14ac:dyDescent="0.25">
      <c r="A25" s="2" t="s">
        <v>15</v>
      </c>
      <c r="B25" s="2">
        <v>40</v>
      </c>
      <c r="C25" s="8">
        <f>(C2*B25)/100</f>
        <v>79760</v>
      </c>
      <c r="D25" s="9">
        <f t="shared" si="4"/>
        <v>39880</v>
      </c>
      <c r="E25" s="14">
        <f t="shared" si="5"/>
        <v>39900</v>
      </c>
    </row>
    <row r="26" spans="1:5" ht="84.75" customHeight="1" x14ac:dyDescent="0.25">
      <c r="A26" s="26" t="s">
        <v>18</v>
      </c>
      <c r="B26" s="54"/>
      <c r="C26" s="54"/>
      <c r="D26" s="54"/>
      <c r="E26" s="55"/>
    </row>
    <row r="27" spans="1:5" x14ac:dyDescent="0.25">
      <c r="A27" s="7" t="s">
        <v>10</v>
      </c>
      <c r="B27" s="11">
        <v>20</v>
      </c>
      <c r="C27" s="9">
        <f>(C2*B27)/100</f>
        <v>39880</v>
      </c>
      <c r="D27" s="9">
        <f t="shared" ref="D27:D32" si="6">(C27/2)</f>
        <v>19940</v>
      </c>
      <c r="E27" s="14">
        <f t="shared" ref="E27:E32" si="7">ROUND(D27,-2)</f>
        <v>19900</v>
      </c>
    </row>
    <row r="28" spans="1:5" x14ac:dyDescent="0.25">
      <c r="A28" s="7" t="s">
        <v>11</v>
      </c>
      <c r="B28" s="11">
        <v>25</v>
      </c>
      <c r="C28" s="9">
        <f>(C2*B28)/100</f>
        <v>49850</v>
      </c>
      <c r="D28" s="9">
        <f t="shared" si="6"/>
        <v>24925</v>
      </c>
      <c r="E28" s="14">
        <f t="shared" si="7"/>
        <v>24900</v>
      </c>
    </row>
    <row r="29" spans="1:5" x14ac:dyDescent="0.25">
      <c r="A29" s="7" t="s">
        <v>12</v>
      </c>
      <c r="B29" s="11">
        <v>30</v>
      </c>
      <c r="C29" s="9">
        <f>(C2*B29)/100</f>
        <v>59820</v>
      </c>
      <c r="D29" s="9">
        <f t="shared" si="6"/>
        <v>29910</v>
      </c>
      <c r="E29" s="14">
        <f t="shared" si="7"/>
        <v>29900</v>
      </c>
    </row>
    <row r="30" spans="1:5" x14ac:dyDescent="0.25">
      <c r="A30" s="7" t="s">
        <v>13</v>
      </c>
      <c r="B30" s="11">
        <v>35</v>
      </c>
      <c r="C30" s="9">
        <f>(C2*B30)/100</f>
        <v>69790</v>
      </c>
      <c r="D30" s="9">
        <f t="shared" si="6"/>
        <v>34895</v>
      </c>
      <c r="E30" s="14">
        <f t="shared" si="7"/>
        <v>34900</v>
      </c>
    </row>
    <row r="31" spans="1:5" x14ac:dyDescent="0.25">
      <c r="A31" s="7" t="s">
        <v>14</v>
      </c>
      <c r="B31" s="12">
        <v>40</v>
      </c>
      <c r="C31" s="9">
        <f>(C2*B31)/100</f>
        <v>79760</v>
      </c>
      <c r="D31" s="9">
        <f t="shared" si="6"/>
        <v>39880</v>
      </c>
      <c r="E31" s="14">
        <f t="shared" si="7"/>
        <v>39900</v>
      </c>
    </row>
    <row r="32" spans="1:5" x14ac:dyDescent="0.25">
      <c r="A32" s="11" t="s">
        <v>15</v>
      </c>
      <c r="B32" s="11">
        <v>50</v>
      </c>
      <c r="C32" s="9">
        <f>(C2*B32)/100</f>
        <v>99700</v>
      </c>
      <c r="D32" s="9">
        <f t="shared" si="6"/>
        <v>49850</v>
      </c>
      <c r="E32" s="14">
        <f t="shared" si="7"/>
        <v>49900</v>
      </c>
    </row>
  </sheetData>
  <mergeCells count="8">
    <mergeCell ref="A19:E19"/>
    <mergeCell ref="A26:E26"/>
    <mergeCell ref="A1:E1"/>
    <mergeCell ref="A2:B2"/>
    <mergeCell ref="C2:E2"/>
    <mergeCell ref="A3:E3"/>
    <mergeCell ref="A4:E4"/>
    <mergeCell ref="A12:E1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"/>
  <sheetViews>
    <sheetView tabSelected="1" workbookViewId="0">
      <selection activeCell="F2" sqref="F2"/>
    </sheetView>
  </sheetViews>
  <sheetFormatPr defaultRowHeight="15" x14ac:dyDescent="0.25"/>
  <cols>
    <col min="1" max="5" width="14.7109375" customWidth="1"/>
  </cols>
  <sheetData>
    <row r="1" spans="1:5" ht="42" customHeight="1" x14ac:dyDescent="0.25">
      <c r="A1" s="43" t="s">
        <v>28</v>
      </c>
      <c r="B1" s="44"/>
      <c r="C1" s="44"/>
      <c r="D1" s="44"/>
      <c r="E1" s="45"/>
    </row>
    <row r="2" spans="1:5" x14ac:dyDescent="0.25">
      <c r="A2" s="60" t="s">
        <v>2</v>
      </c>
      <c r="B2" s="61"/>
      <c r="C2" s="63">
        <v>189600</v>
      </c>
      <c r="D2" s="64"/>
      <c r="E2" s="65"/>
    </row>
    <row r="3" spans="1:5" x14ac:dyDescent="0.25">
      <c r="A3" s="30" t="s">
        <v>3</v>
      </c>
      <c r="B3" s="62"/>
      <c r="C3" s="62"/>
      <c r="D3" s="62"/>
      <c r="E3" s="31"/>
    </row>
    <row r="4" spans="1:5" ht="15" customHeight="1" x14ac:dyDescent="0.25">
      <c r="A4" s="38" t="s">
        <v>4</v>
      </c>
      <c r="B4" s="39"/>
      <c r="C4" s="39"/>
      <c r="D4" s="39"/>
      <c r="E4" s="39"/>
    </row>
    <row r="5" spans="1:5" ht="25.5" x14ac:dyDescent="0.25">
      <c r="A5" s="6" t="s">
        <v>5</v>
      </c>
      <c r="B5" s="6" t="s">
        <v>6</v>
      </c>
      <c r="C5" s="6" t="s">
        <v>7</v>
      </c>
      <c r="D5" s="1" t="s">
        <v>8</v>
      </c>
      <c r="E5" s="13" t="s">
        <v>9</v>
      </c>
    </row>
    <row r="6" spans="1:5" x14ac:dyDescent="0.25">
      <c r="A6" s="7" t="s">
        <v>10</v>
      </c>
      <c r="B6" s="2">
        <v>15</v>
      </c>
      <c r="C6" s="8">
        <f>(C2*B6)/100</f>
        <v>28440</v>
      </c>
      <c r="D6" s="9">
        <f t="shared" ref="D6:D11" si="0">(C6/2)</f>
        <v>14220</v>
      </c>
      <c r="E6" s="14">
        <f t="shared" ref="E6:E11" si="1">ROUND(D6,-2)</f>
        <v>14200</v>
      </c>
    </row>
    <row r="7" spans="1:5" x14ac:dyDescent="0.25">
      <c r="A7" s="7" t="s">
        <v>11</v>
      </c>
      <c r="B7" s="2">
        <v>16</v>
      </c>
      <c r="C7" s="8">
        <f>(C2*B7)/100</f>
        <v>30336</v>
      </c>
      <c r="D7" s="9">
        <f t="shared" si="0"/>
        <v>15168</v>
      </c>
      <c r="E7" s="14">
        <f t="shared" si="1"/>
        <v>15200</v>
      </c>
    </row>
    <row r="8" spans="1:5" x14ac:dyDescent="0.25">
      <c r="A8" s="7" t="s">
        <v>12</v>
      </c>
      <c r="B8" s="2">
        <v>17</v>
      </c>
      <c r="C8" s="8">
        <f>(C2*B8)/100</f>
        <v>32232</v>
      </c>
      <c r="D8" s="9">
        <f t="shared" si="0"/>
        <v>16116</v>
      </c>
      <c r="E8" s="14">
        <f t="shared" si="1"/>
        <v>16100</v>
      </c>
    </row>
    <row r="9" spans="1:5" x14ac:dyDescent="0.25">
      <c r="A9" s="7" t="s">
        <v>13</v>
      </c>
      <c r="B9" s="2">
        <v>18</v>
      </c>
      <c r="C9" s="8">
        <f>(C2*B9)/100</f>
        <v>34128</v>
      </c>
      <c r="D9" s="9">
        <f t="shared" si="0"/>
        <v>17064</v>
      </c>
      <c r="E9" s="14">
        <f t="shared" si="1"/>
        <v>17100</v>
      </c>
    </row>
    <row r="10" spans="1:5" x14ac:dyDescent="0.25">
      <c r="A10" s="7" t="s">
        <v>14</v>
      </c>
      <c r="B10" s="2">
        <v>19</v>
      </c>
      <c r="C10" s="8">
        <f>(C2*B10)/100</f>
        <v>36024</v>
      </c>
      <c r="D10" s="9">
        <f t="shared" si="0"/>
        <v>18012</v>
      </c>
      <c r="E10" s="14">
        <f t="shared" si="1"/>
        <v>18000</v>
      </c>
    </row>
    <row r="11" spans="1:5" x14ac:dyDescent="0.25">
      <c r="A11" s="2" t="s">
        <v>15</v>
      </c>
      <c r="B11" s="2">
        <v>20</v>
      </c>
      <c r="C11" s="8">
        <f>(C2*B11)/100</f>
        <v>37920</v>
      </c>
      <c r="D11" s="9">
        <f t="shared" si="0"/>
        <v>18960</v>
      </c>
      <c r="E11" s="14">
        <f t="shared" si="1"/>
        <v>19000</v>
      </c>
    </row>
    <row r="12" spans="1:5" ht="18.75" customHeight="1" x14ac:dyDescent="0.25">
      <c r="A12" s="40" t="s">
        <v>16</v>
      </c>
      <c r="B12" s="41"/>
      <c r="C12" s="41"/>
      <c r="D12" s="41"/>
      <c r="E12" s="42"/>
    </row>
    <row r="13" spans="1:5" x14ac:dyDescent="0.25">
      <c r="A13" s="7" t="s">
        <v>10</v>
      </c>
      <c r="B13" s="2">
        <v>15</v>
      </c>
      <c r="C13" s="8">
        <f>(C2*B13)/100</f>
        <v>28440</v>
      </c>
      <c r="D13" s="9">
        <f t="shared" ref="D13:D18" si="2">(C13/2)</f>
        <v>14220</v>
      </c>
      <c r="E13" s="14">
        <f t="shared" ref="E13:E18" si="3">ROUND(D13,-2)</f>
        <v>14200</v>
      </c>
    </row>
    <row r="14" spans="1:5" x14ac:dyDescent="0.25">
      <c r="A14" s="7" t="s">
        <v>11</v>
      </c>
      <c r="B14" s="2">
        <v>17</v>
      </c>
      <c r="C14" s="8">
        <f>(C2*B14)/100</f>
        <v>32232</v>
      </c>
      <c r="D14" s="9">
        <f t="shared" si="2"/>
        <v>16116</v>
      </c>
      <c r="E14" s="14">
        <f t="shared" si="3"/>
        <v>16100</v>
      </c>
    </row>
    <row r="15" spans="1:5" x14ac:dyDescent="0.25">
      <c r="A15" s="7" t="s">
        <v>12</v>
      </c>
      <c r="B15" s="2">
        <v>19</v>
      </c>
      <c r="C15" s="8">
        <f>(C2*B15)/100</f>
        <v>36024</v>
      </c>
      <c r="D15" s="9">
        <f t="shared" si="2"/>
        <v>18012</v>
      </c>
      <c r="E15" s="14">
        <f t="shared" si="3"/>
        <v>18000</v>
      </c>
    </row>
    <row r="16" spans="1:5" x14ac:dyDescent="0.25">
      <c r="A16" s="7" t="s">
        <v>13</v>
      </c>
      <c r="B16" s="2">
        <v>20</v>
      </c>
      <c r="C16" s="8">
        <f>(C2*B16)/100</f>
        <v>37920</v>
      </c>
      <c r="D16" s="9">
        <f t="shared" si="2"/>
        <v>18960</v>
      </c>
      <c r="E16" s="14">
        <f t="shared" si="3"/>
        <v>19000</v>
      </c>
    </row>
    <row r="17" spans="1:5" x14ac:dyDescent="0.25">
      <c r="A17" s="7" t="s">
        <v>14</v>
      </c>
      <c r="B17" s="2">
        <v>30</v>
      </c>
      <c r="C17" s="8">
        <f>(C2*B17)/100</f>
        <v>56880</v>
      </c>
      <c r="D17" s="9">
        <f t="shared" si="2"/>
        <v>28440</v>
      </c>
      <c r="E17" s="14">
        <f t="shared" si="3"/>
        <v>28400</v>
      </c>
    </row>
    <row r="18" spans="1:5" x14ac:dyDescent="0.25">
      <c r="A18" s="2" t="s">
        <v>15</v>
      </c>
      <c r="B18" s="2">
        <v>40</v>
      </c>
      <c r="C18" s="8">
        <f>(C2*B18)/100</f>
        <v>75840</v>
      </c>
      <c r="D18" s="9">
        <f t="shared" si="2"/>
        <v>37920</v>
      </c>
      <c r="E18" s="14">
        <f t="shared" si="3"/>
        <v>37900</v>
      </c>
    </row>
    <row r="19" spans="1:5" ht="39" customHeight="1" x14ac:dyDescent="0.25">
      <c r="A19" s="26" t="s">
        <v>17</v>
      </c>
      <c r="B19" s="54"/>
      <c r="C19" s="54"/>
      <c r="D19" s="54"/>
      <c r="E19" s="55"/>
    </row>
    <row r="20" spans="1:5" x14ac:dyDescent="0.25">
      <c r="A20" s="7" t="s">
        <v>10</v>
      </c>
      <c r="B20" s="2">
        <v>15</v>
      </c>
      <c r="C20" s="8">
        <f>(C2*B20)/100</f>
        <v>28440</v>
      </c>
      <c r="D20" s="9">
        <f t="shared" ref="D20:D25" si="4">(C20/2)</f>
        <v>14220</v>
      </c>
      <c r="E20" s="14">
        <f t="shared" ref="E20:E25" si="5">ROUND(D20,-2)</f>
        <v>14200</v>
      </c>
    </row>
    <row r="21" spans="1:5" x14ac:dyDescent="0.25">
      <c r="A21" s="7" t="s">
        <v>11</v>
      </c>
      <c r="B21" s="2">
        <v>20</v>
      </c>
      <c r="C21" s="8">
        <f>(C2*B21)/100</f>
        <v>37920</v>
      </c>
      <c r="D21" s="9">
        <f t="shared" si="4"/>
        <v>18960</v>
      </c>
      <c r="E21" s="14">
        <f t="shared" si="5"/>
        <v>19000</v>
      </c>
    </row>
    <row r="22" spans="1:5" x14ac:dyDescent="0.25">
      <c r="A22" s="7" t="s">
        <v>12</v>
      </c>
      <c r="B22" s="2">
        <v>25</v>
      </c>
      <c r="C22" s="8">
        <f>(C2*B22)/100</f>
        <v>47400</v>
      </c>
      <c r="D22" s="9">
        <f t="shared" si="4"/>
        <v>23700</v>
      </c>
      <c r="E22" s="14">
        <f t="shared" si="5"/>
        <v>23700</v>
      </c>
    </row>
    <row r="23" spans="1:5" x14ac:dyDescent="0.25">
      <c r="A23" s="7" t="s">
        <v>13</v>
      </c>
      <c r="B23" s="2">
        <v>30</v>
      </c>
      <c r="C23" s="8">
        <f>(C2*B23)/100</f>
        <v>56880</v>
      </c>
      <c r="D23" s="9">
        <f t="shared" si="4"/>
        <v>28440</v>
      </c>
      <c r="E23" s="14">
        <f t="shared" si="5"/>
        <v>28400</v>
      </c>
    </row>
    <row r="24" spans="1:5" x14ac:dyDescent="0.25">
      <c r="A24" s="7" t="s">
        <v>14</v>
      </c>
      <c r="B24" s="10">
        <v>35</v>
      </c>
      <c r="C24" s="8">
        <f>(C2*B24)/100</f>
        <v>66360</v>
      </c>
      <c r="D24" s="9">
        <f t="shared" si="4"/>
        <v>33180</v>
      </c>
      <c r="E24" s="14">
        <f t="shared" si="5"/>
        <v>33200</v>
      </c>
    </row>
    <row r="25" spans="1:5" x14ac:dyDescent="0.25">
      <c r="A25" s="2" t="s">
        <v>15</v>
      </c>
      <c r="B25" s="2">
        <v>40</v>
      </c>
      <c r="C25" s="8">
        <f>(C2*B25)/100</f>
        <v>75840</v>
      </c>
      <c r="D25" s="9">
        <f t="shared" si="4"/>
        <v>37920</v>
      </c>
      <c r="E25" s="14">
        <f t="shared" si="5"/>
        <v>37900</v>
      </c>
    </row>
    <row r="26" spans="1:5" ht="89.25" customHeight="1" x14ac:dyDescent="0.25">
      <c r="A26" s="26" t="s">
        <v>18</v>
      </c>
      <c r="B26" s="54"/>
      <c r="C26" s="54"/>
      <c r="D26" s="54"/>
      <c r="E26" s="55"/>
    </row>
    <row r="27" spans="1:5" x14ac:dyDescent="0.25">
      <c r="A27" s="7" t="s">
        <v>10</v>
      </c>
      <c r="B27" s="11">
        <v>20</v>
      </c>
      <c r="C27" s="9">
        <f>(C2*B27)/100</f>
        <v>37920</v>
      </c>
      <c r="D27" s="9">
        <f t="shared" ref="D27:D32" si="6">(C27/2)</f>
        <v>18960</v>
      </c>
      <c r="E27" s="14">
        <f t="shared" ref="E27:E32" si="7">ROUND(D27,-2)</f>
        <v>19000</v>
      </c>
    </row>
    <row r="28" spans="1:5" x14ac:dyDescent="0.25">
      <c r="A28" s="7" t="s">
        <v>11</v>
      </c>
      <c r="B28" s="11">
        <v>25</v>
      </c>
      <c r="C28" s="9">
        <f>(C2*B28)/100</f>
        <v>47400</v>
      </c>
      <c r="D28" s="9">
        <f t="shared" si="6"/>
        <v>23700</v>
      </c>
      <c r="E28" s="14">
        <f t="shared" si="7"/>
        <v>23700</v>
      </c>
    </row>
    <row r="29" spans="1:5" x14ac:dyDescent="0.25">
      <c r="A29" s="7" t="s">
        <v>12</v>
      </c>
      <c r="B29" s="11">
        <v>30</v>
      </c>
      <c r="C29" s="9">
        <f>(C2*B29)/100</f>
        <v>56880</v>
      </c>
      <c r="D29" s="9">
        <f t="shared" si="6"/>
        <v>28440</v>
      </c>
      <c r="E29" s="14">
        <f t="shared" si="7"/>
        <v>28400</v>
      </c>
    </row>
    <row r="30" spans="1:5" x14ac:dyDescent="0.25">
      <c r="A30" s="7" t="s">
        <v>13</v>
      </c>
      <c r="B30" s="11">
        <v>35</v>
      </c>
      <c r="C30" s="9">
        <f>(C2*B30)/100</f>
        <v>66360</v>
      </c>
      <c r="D30" s="9">
        <f t="shared" si="6"/>
        <v>33180</v>
      </c>
      <c r="E30" s="14">
        <f t="shared" si="7"/>
        <v>33200</v>
      </c>
    </row>
    <row r="31" spans="1:5" x14ac:dyDescent="0.25">
      <c r="A31" s="7" t="s">
        <v>14</v>
      </c>
      <c r="B31" s="12">
        <v>40</v>
      </c>
      <c r="C31" s="9">
        <f>(C2*B31)/100</f>
        <v>75840</v>
      </c>
      <c r="D31" s="9">
        <f t="shared" si="6"/>
        <v>37920</v>
      </c>
      <c r="E31" s="14">
        <f t="shared" si="7"/>
        <v>37900</v>
      </c>
    </row>
    <row r="32" spans="1:5" x14ac:dyDescent="0.25">
      <c r="A32" s="11" t="s">
        <v>15</v>
      </c>
      <c r="B32" s="11">
        <v>50</v>
      </c>
      <c r="C32" s="9">
        <f>(C2*B32)/100</f>
        <v>94800</v>
      </c>
      <c r="D32" s="9">
        <f t="shared" si="6"/>
        <v>47400</v>
      </c>
      <c r="E32" s="14">
        <f t="shared" si="7"/>
        <v>47400</v>
      </c>
    </row>
  </sheetData>
  <mergeCells count="8">
    <mergeCell ref="A19:E19"/>
    <mergeCell ref="A26:E26"/>
    <mergeCell ref="A1:E1"/>
    <mergeCell ref="A2:B2"/>
    <mergeCell ref="C2:E2"/>
    <mergeCell ref="A3:E3"/>
    <mergeCell ref="A4:E4"/>
    <mergeCell ref="A12:E1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7</vt:i4>
      </vt:variant>
    </vt:vector>
  </HeadingPairs>
  <TitlesOfParts>
    <vt:vector size="7" baseType="lpstr">
      <vt:lpstr>Kedvezmények II</vt:lpstr>
      <vt:lpstr>Zeneművészeti egyéni</vt:lpstr>
      <vt:lpstr>Zeneművészet és szolfézs</vt:lpstr>
      <vt:lpstr>Zeneművészet és kamara</vt:lpstr>
      <vt:lpstr>Táncművészeti</vt:lpstr>
      <vt:lpstr>Képző- és iparművészeti</vt:lpstr>
      <vt:lpstr>Szín- és bábművészeti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2026-05-15T10:50:32Z</dcterms:modified>
</cp:coreProperties>
</file>